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5\Отчетность\2016\"/>
    </mc:Choice>
  </mc:AlternateContent>
  <bookViews>
    <workbookView xWindow="456" yWindow="1332" windowWidth="20256" windowHeight="8436"/>
  </bookViews>
  <sheets>
    <sheet name="2016" sheetId="11" r:id="rId1"/>
  </sheets>
  <definedNames>
    <definedName name="_xlnm._FilterDatabase" localSheetId="0" hidden="1">'2016'!$A$34:$I$34</definedName>
    <definedName name="_xlnm.Print_Titles" localSheetId="0">'2016'!$4:$5</definedName>
  </definedNames>
  <calcPr calcId="152511"/>
</workbook>
</file>

<file path=xl/calcChain.xml><?xml version="1.0" encoding="utf-8"?>
<calcChain xmlns="http://schemas.openxmlformats.org/spreadsheetml/2006/main">
  <c r="G866" i="11" l="1"/>
  <c r="H28" i="11"/>
  <c r="I28" i="11" l="1"/>
  <c r="I27" i="11"/>
  <c r="H27" i="11"/>
  <c r="E23" i="11" l="1"/>
  <c r="E22" i="11" s="1"/>
  <c r="G15" i="11" l="1"/>
  <c r="G23" i="11"/>
  <c r="G22" i="11" s="1"/>
  <c r="F23" i="11"/>
  <c r="F22" i="11" s="1"/>
  <c r="I865" i="11" l="1"/>
  <c r="H865" i="11"/>
  <c r="I864" i="11"/>
  <c r="H864" i="11"/>
  <c r="G861" i="11"/>
  <c r="F861" i="11"/>
  <c r="E861" i="11"/>
  <c r="I861" i="11" l="1"/>
  <c r="H861" i="11"/>
  <c r="F15" i="11" l="1"/>
  <c r="I15" i="11" s="1"/>
  <c r="G8" i="11"/>
  <c r="G7" i="11" s="1"/>
  <c r="H19" i="11"/>
  <c r="H21" i="11"/>
  <c r="H24" i="11"/>
  <c r="H25" i="11"/>
  <c r="H26" i="11"/>
  <c r="H17" i="11"/>
  <c r="H22" i="11"/>
  <c r="E15" i="11"/>
  <c r="H15" i="11" s="1"/>
  <c r="E8" i="11"/>
  <c r="I18" i="11"/>
  <c r="I17" i="11"/>
  <c r="I16" i="11"/>
  <c r="H16" i="11"/>
  <c r="F8" i="11"/>
  <c r="I26" i="11"/>
  <c r="I25" i="11"/>
  <c r="I24" i="11"/>
  <c r="I21" i="11"/>
  <c r="I20" i="11"/>
  <c r="I19" i="11"/>
  <c r="I13" i="11"/>
  <c r="I12" i="11"/>
  <c r="I11" i="11"/>
  <c r="I10" i="11"/>
  <c r="H13" i="11"/>
  <c r="H12" i="11"/>
  <c r="H11" i="11"/>
  <c r="I9" i="11"/>
  <c r="H9" i="11"/>
  <c r="I23" i="11"/>
  <c r="I22" i="11"/>
  <c r="H8" i="11" l="1"/>
  <c r="F7" i="11"/>
  <c r="F31" i="11" s="1"/>
  <c r="F859" i="11" s="1"/>
  <c r="E7" i="11"/>
  <c r="H7" i="11" s="1"/>
  <c r="H23" i="11"/>
  <c r="G31" i="11"/>
  <c r="G859" i="11" s="1"/>
  <c r="I8" i="11"/>
  <c r="F32" i="11" l="1"/>
  <c r="I859" i="11"/>
  <c r="I7" i="11"/>
  <c r="E31" i="11"/>
  <c r="E859" i="11" s="1"/>
  <c r="H859" i="11" s="1"/>
  <c r="I31" i="11"/>
  <c r="G32" i="11"/>
  <c r="H31" i="11" l="1"/>
  <c r="E32" i="11"/>
  <c r="H32" i="11" s="1"/>
  <c r="I32" i="11"/>
</calcChain>
</file>

<file path=xl/sharedStrings.xml><?xml version="1.0" encoding="utf-8"?>
<sst xmlns="http://schemas.openxmlformats.org/spreadsheetml/2006/main" count="990" uniqueCount="399">
  <si>
    <t>Подпрограмма "Материально-техническое и финансовое обеспечение деятельности органов местного самоуправления и муниципальных казенных учреждений"</t>
  </si>
  <si>
    <t>Основное мероприятие "Финансовое обеспечение осуществления МКУ "ЕДДС города Пыть-Яха" установленных видов деятельности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</si>
  <si>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</si>
  <si>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Подпрограмма "Регулирование качества окружающей среды в муниципальном образовании городской округ город Пыть-Ях"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</si>
  <si>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</si>
  <si>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</si>
  <si>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"Разработка и реализация мероприятий по ликвидации несанкционированных свалок"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</si>
  <si>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</si>
  <si>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Подпрограмма "Совершенствование муниципального управления"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</si>
  <si>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</si>
  <si>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"Развитие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</si>
  <si>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</si>
  <si>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Государственная поддержка малого и среднего предпринимательства за счет средств бюджета города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</si>
  <si>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</si>
  <si>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</si>
  <si>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Муниципальная программа "Информационное общество муниципального образования городской округ город Пыть-Ях на 2016-2020 годы"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</si>
  <si>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</si>
  <si>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</si>
  <si>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</si>
  <si>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</si>
  <si>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</si>
  <si>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</si>
  <si>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</si>
  <si>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</si>
  <si>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</si>
  <si>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</si>
  <si>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</si>
  <si>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Подпрограмма "Обеспечение доступности населению современных информационно-коммуникационных услуг"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</si>
  <si>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</si>
  <si>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Услуги в области информационных технологий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</si>
  <si>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</si>
  <si>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"Развитие и сопровождение информационных систем в деятельности муниципального образования"</t>
  </si>
  <si>
    <t>Основное мероприятие "Обеспечение информационной безопасности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</si>
  <si>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</si>
  <si>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</si>
  <si>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"Увеличение количества программного обеспечения с неисключительными правами, используемого в муниципальном образовании"</t>
  </si>
  <si>
    <t>Подпрограмма "Автомобильный транспорт"</t>
  </si>
  <si>
    <t>Основное мероприятие "Обеспечение доступности и повышение качества транспортных услуг автомобильным транспортом"</t>
  </si>
  <si>
    <t>Подпрограмма "Дорожное хозяйство"</t>
  </si>
  <si>
    <t>Основное мероприятие "Обеспечение функционирования сети автомобильных дорог общего пользования местного значения"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</si>
  <si>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</si>
  <si>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КБК</t>
  </si>
  <si>
    <t>ДОХОДЫ</t>
  </si>
  <si>
    <t>НАЛОГОВЫЕ И НЕНАЛОГОВЫЕ ДОХОДЫ</t>
  </si>
  <si>
    <t>Налоговые доходы</t>
  </si>
  <si>
    <t>Налоги на прибыль, доходы</t>
  </si>
  <si>
    <t>Налоги на товары (работы,услуги),реализуемые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</si>
  <si>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</si>
  <si>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</si>
  <si>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</si>
  <si>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</si>
  <si>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</si>
  <si>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</si>
  <si>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</si>
  <si>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доходы  от компенсации затрат бюджеты городских округов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</si>
  <si>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</si>
  <si>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</si>
  <si>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</si>
  <si>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</si>
  <si>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</si>
  <si>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</si>
  <si>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</si>
  <si>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</si>
  <si>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</si>
  <si>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</si>
  <si>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</si>
  <si>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</si>
  <si>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</si>
  <si>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в том числе собственные доходы</t>
  </si>
  <si>
    <t>% исполнения от утвержденного  плана</t>
  </si>
  <si>
    <t>% исполнения от уточненного плана</t>
  </si>
  <si>
    <t>РАСХОДЫ</t>
  </si>
  <si>
    <t>(рубли)</t>
  </si>
  <si>
    <t>Уточненный план на 2016 год</t>
  </si>
  <si>
    <t>Реализация наказов избирателей депутатам Думы Ханты-Мансийского автономного округа - Югры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</si>
  <si>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</si>
  <si>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</si>
  <si>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Исполнение судебных актов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</si>
  <si>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</si>
  <si>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</si>
  <si>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</si>
  <si>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</si>
  <si>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</si>
  <si>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</si>
  <si>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</si>
  <si>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</si>
  <si>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</si>
  <si>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</si>
  <si>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</si>
  <si>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</si>
  <si>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</si>
  <si>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</si>
  <si>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</si>
  <si>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000 2 02 01000 00 0000 000</t>
  </si>
  <si>
    <t>000 2 02 02000 00 0000 000</t>
  </si>
  <si>
    <t>000 2 02 03000 00 0000 000</t>
  </si>
  <si>
    <t>000 2 02 04000 00 0000 000</t>
  </si>
  <si>
    <t>000 2 07 04000 00 0000 000</t>
  </si>
  <si>
    <t>000 2 18 00000 00 0000 000</t>
  </si>
  <si>
    <t>000 2 19 00000 00 0000 000</t>
  </si>
  <si>
    <t>Строительство (реконструкция), капитальный ремонт и ремонт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</si>
  <si>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</si>
  <si>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</si>
  <si>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Подпрограмма "Организация бюджетного процесса в городском округе"</t>
  </si>
  <si>
    <t>Основное мероприятие "Управление резервными средствами бюджета городского округа"</t>
  </si>
  <si>
    <t>Подпрограмма "Управление муниципальным долгом городского округа"</t>
  </si>
  <si>
    <t>Основное мероприятие "Обслуживание муниципального долга городского округа"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</si>
  <si>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</si>
  <si>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</si>
  <si>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</si>
  <si>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</si>
  <si>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 xml:space="preserve">Подпрограмма "Поддержка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Пыть-Ях на 2016-2020 годы" </t>
  </si>
  <si>
    <t>Основное мероприятие "Оказание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(грантов)"</t>
  </si>
  <si>
    <t>Подпрограмма "Информационное обеспечение деятельности органов местного самоуправления города Пыть-Яха на 2016-2020 годы"</t>
  </si>
  <si>
    <t>Основное мероприятие "Информационное обеспечение деятельности органов местного самоуправления города Пыть-Яха"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</si>
  <si>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</si>
  <si>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Основное мероприятие "Совершенствование системы управления муниципальным имуществом"</t>
  </si>
  <si>
    <t>Основное мероприятие "Обеспечение надлежащего уровня эксплуатации муниципального имущества"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</si>
  <si>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</si>
  <si>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</si>
  <si>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Основное мероприятие "Обеспечение деятельности органов местного самоуправления"</t>
  </si>
  <si>
    <t>Подпрограмма "Обеспечение деятельности администрации города Пыть-Яха"</t>
  </si>
  <si>
    <t>Прочие мероприятия органов местного самоуправления городского округа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</si>
  <si>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</si>
  <si>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</si>
  <si>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Основное мероприятие "Организация освещения улиц"</t>
  </si>
  <si>
    <t>Основное мероприятие "Озеленение городской территории"</t>
  </si>
  <si>
    <t>Основное мероприятие "Содержание мест захоронения"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</si>
  <si>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</si>
  <si>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"Улучшение и совершенствование городских объектов, эстетического облика городской территории"</t>
  </si>
  <si>
    <t>Основное мероприятие "Повышение уровня культуры населения"</t>
  </si>
  <si>
    <t>Высшее должностное лицо муниципального образования городской округ город Пыть-Ях</t>
  </si>
  <si>
    <t>Депутаты представительного органа муниципального образования городского округа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</si>
  <si>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</si>
  <si>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Осуществление первичного воинского учета на территориях, где отсутствуют военные комиссариаты</t>
  </si>
  <si>
    <t>Проведение выборов в муниципальном образовании городской округ город Пыть-Ях, повышение правовой культуры избирателей</t>
  </si>
  <si>
    <t>Выполнение полномочий Думы города Пыть-Ях в сфере наград и почетных званий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</si>
  <si>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</si>
  <si>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</si>
  <si>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</si>
  <si>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бюджетные ассигнования</t>
  </si>
  <si>
    <t>Уплата налогов, сборов и иных платежей</t>
  </si>
  <si>
    <t>Публичные нормативные выплаты гражданам несоциального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</si>
  <si>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</si>
  <si>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</si>
  <si>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</si>
  <si>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 населению</t>
  </si>
  <si>
    <t>Бюджетные инвестиции</t>
  </si>
  <si>
    <t>Расходы на выплаты персоналу казенных учреждений</t>
  </si>
  <si>
    <t>Наименование</t>
  </si>
  <si>
    <t>Субсидии некоммерческим организациям (за исключением государственных (муниципальных) учреждений)</t>
  </si>
  <si>
    <t>Публичные нормативные социальные выплаты гражданам</t>
  </si>
  <si>
    <t>Ведомственная целевая программа "Благоустройство города Пыть-Ях на 2014-2016 годы"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</si>
  <si>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</si>
  <si>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</si>
  <si>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Резервные средства</t>
  </si>
  <si>
    <t>Субсидии автономным учреждениям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</si>
  <si>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</si>
  <si>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Капитальные вложения в объекты государственной (муниципальной) собственности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</si>
  <si>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</si>
  <si>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</si>
  <si>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Муниципальная программа "Развитие образования в муниципальном образовании городской округ город Пыть-Ях на 2016-2020 годы"</t>
  </si>
  <si>
    <t>Подпрограмма "Общее образование. Дополнительное образование детей"</t>
  </si>
  <si>
    <t>Основное мероприятие "Развитие системы дошкольного и общего образования"</t>
  </si>
  <si>
    <t>Реализация мероприятий</t>
  </si>
  <si>
    <t>Подпрограмма "Содействие развитию жилищного строительства"</t>
  </si>
  <si>
    <t>Обеспечение мероприятий по модернизации систем коммунальной инфраструктуры за счет средств бюджета города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</si>
  <si>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</si>
  <si>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Основное мероприятие "Развитие системы дополнительного образования детей"</t>
  </si>
  <si>
    <t>Расходы на обеспечение деятельности (оказание услуг) муниципальных учреждений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</si>
  <si>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</si>
  <si>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</si>
  <si>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</si>
  <si>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Реализация основных общеобразовательных программ</t>
  </si>
  <si>
    <t>Реализация дошкольными образовательными организациями основных общеобразовательных программ дошкольного образования</t>
  </si>
  <si>
    <t>Информационное обеспечение общеобразовательных организаций в части доступа к образовательным ресурсам сети "Интернет"</t>
  </si>
  <si>
    <t>Подпрограмма "Система оценки качества образования и информационная прозрачности системы образования"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</si>
  <si>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</si>
  <si>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"Молодежь Югры и допризывная подготовка"</t>
  </si>
  <si>
    <t>Основное мероприятие "Содействие профориентации и карьерным устремлениям молодежи"</t>
  </si>
  <si>
    <t>Основное мероприятие "Создание условий для развития гражданского-, военно-патриотических качеств молодежи"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</si>
  <si>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</si>
  <si>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</si>
  <si>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"Ресурсное обеспечение системы образования и молодежной политики"</t>
  </si>
  <si>
    <t>Основное мероприятие "Финансовое обеспечение полномочий по исполнению публичных обязательств перед физическими лицами"</t>
  </si>
  <si>
    <t>Дополнительное финансовое обеспечение мероприятий по организации питания обучающихся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</si>
  <si>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</si>
  <si>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Закупка товаров, работ и услуг для обеспечения государственных (муниципальных) нужд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</si>
  <si>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</si>
  <si>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</si>
  <si>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 за счет средств бюджета города</t>
  </si>
  <si>
    <t>Основное мероприятие "Обеспечение деятельности обслуживающих организаций"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</si>
  <si>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</si>
  <si>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Подпрограмма "Дети Пыть-Яха"</t>
  </si>
  <si>
    <t>Основное мероприятие "Организация отдыха и оздоровления детей"</t>
  </si>
  <si>
    <t>Оплата стоимости питания детей школьного возраста в оздоровительных лагерях с дневным пребыванием детей</t>
  </si>
  <si>
    <t>Осуществление отдельного государственного полномочия по организации отдыха и оздоровления детей</t>
  </si>
  <si>
    <t>Оплата стоимости питания детей школьного возраста в оздоровительных лагерях с дневным пребыванием детей за счет средств бюджета города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</si>
  <si>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</si>
  <si>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Основное мероприятие "Исполнение отдельных государственных полномочий"</t>
  </si>
  <si>
    <t>Осуществление деятельности по опеке и попечительству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</si>
  <si>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</si>
  <si>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Подпрограмма "Социальная поддержка отдельных категорий граждан"</t>
  </si>
  <si>
    <t>Основное мероприятие "Обеспечение доступности и реализация социальных гарантий для отдельных категорий граждан"</t>
  </si>
  <si>
    <t>Предоставление субсидий организациям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</si>
  <si>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</si>
  <si>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</si>
  <si>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Денежные выплаты отдельным категориям граждан</t>
  </si>
  <si>
    <t>Подпрограмма "Преодоление социальной исключённости"</t>
  </si>
  <si>
    <t>Основное мероприятие "Повышение уровня благосостояния граждан, нуждающихся в особой заботе государства"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</si>
  <si>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</si>
  <si>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</si>
  <si>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св.100</t>
  </si>
  <si>
    <t>Организация и проведение единого государственного экзамена</t>
  </si>
  <si>
    <t>Приобретение объектов общего образования за счет средств бюджета города</t>
  </si>
  <si>
    <t>Строительство и реконструкция объектов государственной собственности</t>
  </si>
  <si>
    <t>Развитие многофункциональных центров предоставления государственных и муниципальных услуг</t>
  </si>
  <si>
    <t>Развитие многофункциональных центров предоставления государственных и муниципальных услуг за счет средств бюджета города</t>
  </si>
  <si>
    <t>Государственная поддержка малого и среднего предпринимательства</t>
  </si>
  <si>
    <t>Дополнительное финансовое обеспечение мероприятий по организации питания обучающихся за счет средств бюджета города</t>
  </si>
  <si>
    <t>Строительство и реконструкция объектов муниципальной собственности</t>
  </si>
  <si>
    <t>Мероприятия по обеспечению продовольственной безопасности</t>
  </si>
  <si>
    <t>Основное мероприятие "Обеспечение продовольственной безопасности"</t>
  </si>
  <si>
    <t>Осуществление полномочий по проведению Всероссийской сельскохозяйственной переписи в 2016 году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</si>
  <si>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</si>
  <si>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</si>
  <si>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</si>
  <si>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</si>
  <si>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</si>
  <si>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</si>
  <si>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</si>
  <si>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</si>
  <si>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Возмещение части затрат на уплату процентов по привлекаемым заемным средствам на оплату задолженности за энергоресурсы</t>
  </si>
  <si>
    <t>Подпрограмма "Гармонизация межнациональных отношений, обеспечение гражданского единства"</t>
  </si>
  <si>
    <t>Основное мероприятие "Проведение Международного дня толерантности"</t>
  </si>
  <si>
    <t>Премии и гранты</t>
  </si>
  <si>
    <t>040 01 02 00 00 04 0000 710</t>
  </si>
  <si>
    <t>Подпрограмма "Повышение качества культурных услуг, предоставляемых в области библиотечного, музейного и архивного дела"</t>
  </si>
  <si>
    <t>Основное мероприятие "Развитие библиотечного дела"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</si>
  <si>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</si>
  <si>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Модернизация общедоступных муниципальных библиотек</t>
  </si>
  <si>
    <t>Модернизация общедоступных муниципальных библиотек за счет средств бюджета города</t>
  </si>
  <si>
    <t>Основное мероприятие "Развитие музейного дела"</t>
  </si>
  <si>
    <t>Основное мероприятие "Развитие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</si>
  <si>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</si>
  <si>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Подпрограмма "Профессиональное искусство и самодеятельное художественное творчество"</t>
  </si>
  <si>
    <t>Основное мероприятие "Сохранение и развитие народных художественных промыслов и ремесел, народной культуры и самодеятельного (любительского) художественного творчества"</t>
  </si>
  <si>
    <t>Подпрограмма "Реализация творческого потенциала жителей г. Пыть-Яха"</t>
  </si>
  <si>
    <t>Основное мероприятие "Поддержка одаренных детей и молодежи, развитие художественного образования"</t>
  </si>
  <si>
    <t>Подпрограмма "Продвижение туристских возможностей автономного округа на российском и международном рынках"</t>
  </si>
  <si>
    <t>Основное мероприятие " Участие в конференциях, совещаниях, форумах, выставках, ярмарках, фестивалях, экспедициях, слетах, конкурсах, семинарах, информационных компаниях, ознакомительных поездках и прочих мероприятиях, направленных на развитие внутреннего, въездного и этнографического туризма"</t>
  </si>
  <si>
    <t>Подпрограмма "Обеспечение исполнения мероприятий муниципальной программы"</t>
  </si>
  <si>
    <t>Основное мероприятие "Расходы на обеспечение деятельности (оказание услуг) подведомственных учреждений"</t>
  </si>
  <si>
    <t>Подпрограмма "Развитие отраслей инфраструктуры"</t>
  </si>
  <si>
    <t>Основное мероприятие "Укрепление материально-технической базы муниципальных учреждений культуры"</t>
  </si>
  <si>
    <t>Обновление материально-технической базы муниципальных детских школ искусств (по видам искусств) в сфере культуры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</si>
  <si>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города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</si>
  <si>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</si>
  <si>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Подпрограмма "Развитие массовой физической культуры и спорта"</t>
  </si>
  <si>
    <t>Основное мероприятие " Мероприятия по развитию массовой физической культуры и спорта"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</si>
  <si>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</si>
  <si>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Основное мероприятие "Развитие материально-технической базы учреждений спорта"</t>
  </si>
  <si>
    <t>Подпрограмма "Развитие детско-юношеского спорта"</t>
  </si>
  <si>
    <t>Основное мероприятие "Спортивные мероприятия направленные на развитие детско-юношеского спорта"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</si>
  <si>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</si>
  <si>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Подпрограмма "Содействие трудоустройству граждан"</t>
  </si>
  <si>
    <t>Основное мероприятие "Организация трудоустройства незанятых трудовой деятельностью граждан"</t>
  </si>
  <si>
    <t>Реализация мероприятий по содействию трудоустройству граждан</t>
  </si>
  <si>
    <t>Подпрограмма "Улучшение условий и охраны труда в муниципальном образовании городской округ город Пыть - Ях"</t>
  </si>
  <si>
    <t>Основное мероприятие "Приобретение объектов недвижимого имущества для размещения дошкольных и (или) общеобразовательных организаций"</t>
  </si>
  <si>
    <t>Приобретение объектов общего образования</t>
  </si>
  <si>
    <t>Мероприятия по организации отдыха и оздоровления детей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</si>
  <si>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</si>
  <si>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</si>
  <si>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</si>
  <si>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Субсидии некоммерческой организации "Югорский фонд капитального ремонта многоквартирных домов" за счет средств бюджета муниципального образования</t>
  </si>
  <si>
    <t>Мероприятия по профилактике правонарушений в сфере общественного порядка</t>
  </si>
  <si>
    <t>Мероприятия по профилактике правонарушений в сфере безопасности дорожного движения</t>
  </si>
  <si>
    <t>Резервный фонд администрации города Пыть-Ях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</si>
  <si>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</si>
  <si>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Глава местной администрации (исполнительно-распорядительного органа муниципального образования)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</si>
  <si>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</si>
  <si>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ВСЕГО</t>
  </si>
  <si>
    <t>Основное мероприятие "Совершенствование механизма управления охраной труда в муниципальном образовании"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</si>
  <si>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</si>
  <si>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</si>
  <si>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</si>
  <si>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Подпрограмма "Развитие прочего животноводства"</t>
  </si>
  <si>
    <t>Основное мероприятие "Развитие животноводства"</t>
  </si>
  <si>
    <t>Поддержка животноводства, переработки и реализации продукции животноводства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</si>
  <si>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</si>
  <si>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</si>
  <si>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</si>
  <si>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</si>
  <si>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</si>
  <si>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Подпрограмма "Общепрограммные мероприятия"</t>
  </si>
  <si>
    <t>Основное мероприятие "Создание общих условий функционирования и развития сельского хозяйства"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</si>
  <si>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</si>
  <si>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Подпрограмма "Содействие развитию градостроительной деятельности"</t>
  </si>
  <si>
    <t>Основное мероприятие "Разработка документов территориального планирования, внесение в них изменений"</t>
  </si>
  <si>
    <t>Бюджетные инвестиции на приобретение объектов недвижимого имущества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</si>
  <si>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</t>
  </si>
  <si>
    <t>Подпрограмма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</si>
  <si>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</si>
  <si>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молодых семей в соответствии с федеральной целевой программой "Жилище"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</si>
  <si>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</si>
  <si>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Мероприятия подпрограммы "Обеспечение жильем молодых семей" федеральной целевой программы "Жилище" на 2015–2020 годы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</si>
  <si>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</si>
  <si>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</si>
  <si>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</si>
  <si>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</si>
  <si>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Подпрограмма "Создание условий для обеспечения качественными коммунальными услугами"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</si>
  <si>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</si>
  <si>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Реконструкция, расширение, модернизация, строительство и капитальный ремонт объектов коммунального комплекса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</si>
  <si>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</si>
  <si>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</si>
  <si>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многоквартирных домов"</t>
  </si>
  <si>
    <t>Подпрограмма "Поддержка частных инвестиций в жилищно-коммунальном комплексе"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</si>
  <si>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</si>
  <si>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Подпрограмма "Профилактика правонарушений в сфере общественного порядка"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</si>
  <si>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</si>
  <si>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Организация деятельности молодёжных трудовых отрядов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</si>
  <si>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</si>
  <si>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</si>
  <si>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Основное мероприятие "Расходы на ведение централизованного бухгалтерского и налогового учета и обслуживания учреждений культуры и искусства"</t>
  </si>
  <si>
    <t>Основное мероприятие "Реконструкция ГДК "Россия"</t>
  </si>
  <si>
    <t>Основное мероприятие "Улучшение жилищных условий ветеранов боевых действий, инвалидов и семей имеющих детей инвалидов, вставших на учет в качестве нуждающихся в жилых помещениях до 1 января 2005 года"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</si>
  <si>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автономного округа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</si>
  <si>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</si>
  <si>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"Обеспечение равных прав потребителей на получение энергетических ресурсов"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</si>
  <si>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</si>
  <si>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Подпрограмма "Профилактика незаконного оборота и потребления наркотических средств и психотропных веществ"</t>
  </si>
  <si>
    <t>Подпрограмма "Профилактика экстремизма"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</si>
  <si>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</si>
  <si>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Основное мероприятие "Проведение мероприятий по землеустройству и землепользованию"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</si>
  <si>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</si>
  <si>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Благоустройство территорий муниципальных образований</t>
  </si>
  <si>
    <t>Получение кредитов от кредитных организаций бюджетами городских округов в валюте Российской Федерации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</si>
  <si>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</si>
  <si>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</si>
  <si>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</si>
  <si>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</si>
  <si>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</si>
  <si>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Осуществление полномочий по созданию и обеспечению деятельности административных комиссий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</si>
  <si>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</si>
  <si>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</si>
  <si>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</si>
  <si>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</si>
  <si>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</si>
  <si>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Основное мероприятие "Проведение информационной антинаркотической политики"</t>
  </si>
  <si>
    <t>Мероприятия по противодействию злоупотреблению наркотиками и их незаконному обороту</t>
  </si>
  <si>
    <t>Подпрограмма "Создание условий для выполнения функций, направленных на обеспечение прав и законных интересов жителей города Пыть-Яха в отдельных сферах жизнедеятельности"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</si>
  <si>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</si>
  <si>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</si>
  <si>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</si>
  <si>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</si>
  <si>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</si>
  <si>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"Переподготовка и повышение квалификации работников"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</si>
  <si>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</si>
  <si>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"Обеспечение безопасности граждан на водных объектах"</t>
  </si>
  <si>
    <t>Основное мероприятие "Повышение защиты населения и территории от угроз природного и техногенного характера"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</si>
  <si>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</si>
  <si>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противопожарной защиты территорий"</t>
  </si>
  <si>
    <t>Основное мероприятие "Дополнительные меры обеспечения безопасности на объектах с массовым пребыванием граждан"</t>
  </si>
  <si>
    <t>Основное мероприятие "Обновление, модернизация и повышение уровня технического состояния парка транспортных средств и оборудования транспортных предприятий"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</si>
  <si>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</si>
  <si>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01102S2440</t>
  </si>
  <si>
    <t>01401S2460</t>
  </si>
  <si>
    <t>01402S2430</t>
  </si>
  <si>
    <t>01405S2040</t>
  </si>
  <si>
    <t>02101S2050</t>
  </si>
  <si>
    <t>02301R0820</t>
  </si>
  <si>
    <t>04101S2070</t>
  </si>
  <si>
    <t>04501S2440</t>
  </si>
  <si>
    <t>04601S2090</t>
  </si>
  <si>
    <t>07401G4200</t>
  </si>
  <si>
    <t>08204S2172</t>
  </si>
  <si>
    <t>08204S2173</t>
  </si>
  <si>
    <t>08204S2180</t>
  </si>
  <si>
    <t>08302L0200</t>
  </si>
  <si>
    <t>08302R0200</t>
  </si>
  <si>
    <t>09101S2190</t>
  </si>
  <si>
    <t>09102S2190</t>
  </si>
  <si>
    <t>09302S9605</t>
  </si>
  <si>
    <t>09401S2230</t>
  </si>
  <si>
    <t>10102S2300</t>
  </si>
  <si>
    <t>10105S2310</t>
  </si>
  <si>
    <t>10401D9300</t>
  </si>
  <si>
    <t>13201S2360</t>
  </si>
  <si>
    <t>13201S2370</t>
  </si>
  <si>
    <t>13401S2380</t>
  </si>
  <si>
    <t>13402S2380</t>
  </si>
  <si>
    <t>15202S2390</t>
  </si>
  <si>
    <t>Основное мероприятие "Предоставление субсидий организациям"</t>
  </si>
  <si>
    <t>40400F1180</t>
  </si>
  <si>
    <t xml:space="preserve">Отчет об исполнении бюджета муниципального образования городской округ город Пыть-Ях на 01.12.2016 года </t>
  </si>
  <si>
    <t>Утвержденный план на 2016 год (Решение Думы от 11.11.2016 № 16)</t>
  </si>
  <si>
    <t>Исполнение на 01.12.2016 года</t>
  </si>
  <si>
    <t>Председатель представительного органа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</si>
</sst>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"/>
    <numFmt numFmtId="166" formatCode="#,##0.0"/>
    <numFmt numFmtId="167" formatCode="0.0"/>
    <numFmt numFmtId="168" formatCode="0000000000"/>
    <numFmt numFmtId="169" formatCode="#,##0.00;[Red]\-#,##0.00;0.00"/>
  </numFmts>
  <fonts count="36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3" fillId="0" borderId="0"/>
    <xf numFmtId="0" fontId="8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1" fillId="0" borderId="0"/>
    <xf numFmtId="0" fontId="32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7" fillId="0" borderId="0"/>
    <xf numFmtId="0" fontId="33" fillId="0" borderId="0"/>
    <xf numFmtId="0" fontId="6" fillId="0" borderId="0"/>
    <xf numFmtId="0" fontId="6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5" fillId="0" borderId="0"/>
    <xf numFmtId="0" fontId="35" fillId="0" borderId="0"/>
    <xf numFmtId="0" fontId="4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26" fillId="0" borderId="0" xfId="0" applyFont="1" applyFill="1"/>
    <xf numFmtId="0" fontId="26" fillId="0" borderId="0" xfId="0" applyFont="1" applyFill="1" applyAlignment="1">
      <alignment horizontal="center" vertical="center" wrapText="1"/>
    </xf>
    <xf numFmtId="0" fontId="27" fillId="0" borderId="0" xfId="45" applyFont="1" applyFill="1"/>
    <xf numFmtId="0" fontId="26" fillId="0" borderId="0" xfId="38" applyFont="1" applyFill="1"/>
    <xf numFmtId="0" fontId="26" fillId="0" borderId="0" xfId="38" applyFont="1" applyFill="1" applyBorder="1" applyProtection="1">
      <protection hidden="1"/>
    </xf>
    <xf numFmtId="0" fontId="27" fillId="0" borderId="0" xfId="45" applyNumberFormat="1" applyFont="1" applyFill="1" applyAlignment="1">
      <alignment horizontal="center"/>
    </xf>
    <xf numFmtId="0" fontId="27" fillId="0" borderId="10" xfId="45" applyNumberFormat="1" applyFont="1" applyFill="1" applyBorder="1" applyAlignment="1">
      <alignment horizontal="center"/>
    </xf>
    <xf numFmtId="0" fontId="26" fillId="0" borderId="10" xfId="51" applyNumberFormat="1" applyFont="1" applyFill="1" applyBorder="1" applyAlignment="1" applyProtection="1">
      <alignment horizontal="center" wrapText="1"/>
      <protection hidden="1"/>
    </xf>
    <xf numFmtId="40" fontId="26" fillId="0" borderId="10" xfId="51" applyNumberFormat="1" applyFont="1" applyFill="1" applyBorder="1" applyAlignment="1" applyProtection="1">
      <alignment horizontal="center" vertical="center" wrapText="1"/>
      <protection hidden="1"/>
    </xf>
    <xf numFmtId="0" fontId="28" fillId="0" borderId="10" xfId="42" applyNumberFormat="1" applyFont="1" applyFill="1" applyBorder="1" applyAlignment="1" applyProtection="1">
      <protection hidden="1"/>
    </xf>
    <xf numFmtId="0" fontId="28" fillId="0" borderId="10" xfId="42" applyNumberFormat="1" applyFont="1" applyFill="1" applyBorder="1" applyAlignment="1" applyProtection="1">
      <alignment horizontal="center"/>
      <protection hidden="1"/>
    </xf>
    <xf numFmtId="0" fontId="28" fillId="0" borderId="10" xfId="42" applyFont="1" applyBorder="1" applyAlignment="1"/>
    <xf numFmtId="166" fontId="27" fillId="0" borderId="10" xfId="45" applyNumberFormat="1" applyFont="1" applyFill="1" applyBorder="1"/>
    <xf numFmtId="167" fontId="27" fillId="0" borderId="10" xfId="45" applyNumberFormat="1" applyFont="1" applyFill="1" applyBorder="1"/>
    <xf numFmtId="0" fontId="28" fillId="0" borderId="10" xfId="0" applyFont="1" applyFill="1" applyBorder="1" applyAlignment="1">
      <alignment wrapText="1"/>
    </xf>
    <xf numFmtId="0" fontId="26" fillId="0" borderId="10" xfId="53" applyNumberFormat="1" applyFont="1" applyFill="1" applyBorder="1" applyAlignment="1">
      <alignment horizontal="left" vertical="center" wrapText="1"/>
    </xf>
    <xf numFmtId="0" fontId="27" fillId="0" borderId="10" xfId="45" applyFont="1" applyFill="1" applyBorder="1"/>
    <xf numFmtId="0" fontId="28" fillId="0" borderId="13" xfId="0" applyFont="1" applyFill="1" applyBorder="1" applyAlignment="1">
      <alignment wrapText="1"/>
    </xf>
    <xf numFmtId="167" fontId="27" fillId="0" borderId="10" xfId="69" applyNumberFormat="1" applyFont="1" applyFill="1" applyBorder="1"/>
    <xf numFmtId="166" fontId="27" fillId="0" borderId="10" xfId="69" applyNumberFormat="1" applyFont="1" applyFill="1" applyBorder="1"/>
    <xf numFmtId="167" fontId="29" fillId="0" borderId="10" xfId="69" applyNumberFormat="1" applyFont="1" applyFill="1" applyBorder="1"/>
    <xf numFmtId="167" fontId="28" fillId="0" borderId="10" xfId="38" applyNumberFormat="1" applyFont="1" applyFill="1" applyBorder="1"/>
    <xf numFmtId="0" fontId="29" fillId="0" borderId="0" xfId="45" applyFont="1" applyFill="1"/>
    <xf numFmtId="0" fontId="28" fillId="0" borderId="10" xfId="53" applyNumberFormat="1" applyFont="1" applyFill="1" applyBorder="1" applyAlignment="1">
      <alignment horizontal="left" vertical="center" wrapText="1"/>
    </xf>
    <xf numFmtId="164" fontId="26" fillId="0" borderId="10" xfId="53" applyNumberFormat="1" applyFont="1" applyFill="1" applyBorder="1" applyAlignment="1">
      <alignment horizontal="center"/>
    </xf>
    <xf numFmtId="165" fontId="27" fillId="0" borderId="10" xfId="45" applyNumberFormat="1" applyFont="1" applyFill="1" applyBorder="1" applyAlignment="1">
      <alignment vertical="center" wrapText="1"/>
    </xf>
    <xf numFmtId="0" fontId="27" fillId="0" borderId="10" xfId="45" applyFont="1" applyFill="1" applyBorder="1" applyAlignment="1">
      <alignment horizontal="center" vertical="center" wrapText="1"/>
    </xf>
    <xf numFmtId="0" fontId="28" fillId="0" borderId="10" xfId="51" applyNumberFormat="1" applyFont="1" applyFill="1" applyBorder="1" applyAlignment="1" applyProtection="1">
      <alignment horizontal="left" wrapText="1"/>
      <protection hidden="1"/>
    </xf>
    <xf numFmtId="0" fontId="26" fillId="0" borderId="10" xfId="0" applyFont="1" applyFill="1" applyBorder="1" applyAlignment="1">
      <alignment horizontal="left"/>
    </xf>
    <xf numFmtId="0" fontId="26" fillId="0" borderId="10" xfId="52" applyNumberFormat="1" applyFont="1" applyFill="1" applyBorder="1" applyAlignment="1" applyProtection="1">
      <alignment horizontal="left" wrapText="1"/>
      <protection hidden="1"/>
    </xf>
    <xf numFmtId="49" fontId="26" fillId="0" borderId="10" xfId="52" applyNumberFormat="1" applyFont="1" applyFill="1" applyBorder="1" applyAlignment="1" applyProtection="1">
      <alignment horizontal="left" wrapText="1"/>
      <protection hidden="1"/>
    </xf>
    <xf numFmtId="0" fontId="26" fillId="0" borderId="10" xfId="52" applyNumberFormat="1" applyFont="1" applyFill="1" applyBorder="1" applyAlignment="1" applyProtection="1">
      <alignment horizontal="left" vertical="top" wrapText="1"/>
      <protection hidden="1"/>
    </xf>
    <xf numFmtId="0" fontId="28" fillId="0" borderId="10" xfId="52" applyNumberFormat="1" applyFont="1" applyFill="1" applyBorder="1" applyAlignment="1" applyProtection="1">
      <alignment horizontal="left" wrapText="1"/>
      <protection hidden="1"/>
    </xf>
    <xf numFmtId="167" fontId="29" fillId="0" borderId="10" xfId="45" applyNumberFormat="1" applyFont="1" applyFill="1" applyBorder="1"/>
    <xf numFmtId="166" fontId="29" fillId="0" borderId="10" xfId="45" applyNumberFormat="1" applyFont="1" applyFill="1" applyBorder="1"/>
    <xf numFmtId="166" fontId="27" fillId="0" borderId="10" xfId="45" applyNumberFormat="1" applyFont="1" applyFill="1" applyBorder="1" applyAlignment="1">
      <alignment horizontal="right"/>
    </xf>
    <xf numFmtId="167" fontId="27" fillId="0" borderId="10" xfId="45" applyNumberFormat="1" applyFont="1" applyFill="1" applyBorder="1" applyAlignment="1">
      <alignment horizontal="right"/>
    </xf>
    <xf numFmtId="0" fontId="28" fillId="0" borderId="14" xfId="51" applyNumberFormat="1" applyFont="1" applyFill="1" applyBorder="1" applyAlignment="1" applyProtection="1">
      <alignment horizontal="left" wrapText="1"/>
      <protection hidden="1"/>
    </xf>
    <xf numFmtId="0" fontId="28" fillId="0" borderId="14" xfId="42" applyFont="1" applyFill="1" applyBorder="1" applyAlignment="1"/>
    <xf numFmtId="0" fontId="28" fillId="0" borderId="14" xfId="51" applyNumberFormat="1" applyFont="1" applyFill="1" applyBorder="1" applyAlignment="1" applyProtection="1">
      <alignment horizontal="center"/>
      <protection hidden="1"/>
    </xf>
    <xf numFmtId="0" fontId="29" fillId="0" borderId="14" xfId="46" applyNumberFormat="1" applyFont="1" applyFill="1" applyBorder="1" applyAlignment="1">
      <alignment horizontal="center"/>
    </xf>
    <xf numFmtId="168" fontId="26" fillId="0" borderId="10" xfId="61" applyNumberFormat="1" applyFont="1" applyFill="1" applyBorder="1" applyAlignment="1" applyProtection="1">
      <alignment horizontal="left" wrapText="1"/>
      <protection hidden="1"/>
    </xf>
    <xf numFmtId="164" fontId="26" fillId="0" borderId="10" xfId="61" applyNumberFormat="1" applyFont="1" applyFill="1" applyBorder="1" applyAlignment="1" applyProtection="1">
      <alignment horizontal="left" wrapText="1"/>
      <protection hidden="1"/>
    </xf>
    <xf numFmtId="0" fontId="27" fillId="24" borderId="0" xfId="45" applyFont="1" applyFill="1"/>
    <xf numFmtId="0" fontId="28" fillId="0" borderId="10" xfId="61" applyNumberFormat="1" applyFont="1" applyFill="1" applyBorder="1" applyAlignment="1" applyProtection="1">
      <alignment horizontal="left"/>
      <protection hidden="1"/>
    </xf>
    <xf numFmtId="164" fontId="26" fillId="0" borderId="10" xfId="38" applyNumberFormat="1" applyFont="1" applyFill="1" applyBorder="1" applyAlignment="1" applyProtection="1">
      <alignment horizontal="left" wrapText="1"/>
      <protection hidden="1"/>
    </xf>
    <xf numFmtId="168" fontId="26" fillId="0" borderId="10" xfId="61" applyNumberFormat="1" applyFont="1" applyFill="1" applyBorder="1" applyAlignment="1" applyProtection="1">
      <alignment horizontal="center"/>
      <protection hidden="1"/>
    </xf>
    <xf numFmtId="164" fontId="26" fillId="0" borderId="10" xfId="61" applyNumberFormat="1" applyFont="1" applyFill="1" applyBorder="1" applyAlignment="1" applyProtection="1">
      <alignment horizontal="center"/>
      <protection hidden="1"/>
    </xf>
    <xf numFmtId="169" fontId="26" fillId="0" borderId="10" xfId="61" applyNumberFormat="1" applyFont="1" applyFill="1" applyBorder="1" applyAlignment="1" applyProtection="1">
      <protection hidden="1"/>
    </xf>
    <xf numFmtId="169" fontId="26" fillId="0" borderId="10" xfId="38" applyNumberFormat="1" applyFont="1" applyFill="1" applyBorder="1" applyAlignment="1" applyProtection="1">
      <protection hidden="1"/>
    </xf>
    <xf numFmtId="168" fontId="26" fillId="0" borderId="10" xfId="38" applyNumberFormat="1" applyFont="1" applyFill="1" applyBorder="1" applyAlignment="1" applyProtection="1">
      <alignment horizontal="center"/>
      <protection hidden="1"/>
    </xf>
    <xf numFmtId="164" fontId="26" fillId="0" borderId="10" xfId="38" applyNumberFormat="1" applyFont="1" applyFill="1" applyBorder="1" applyAlignment="1" applyProtection="1">
      <alignment horizontal="center"/>
      <protection hidden="1"/>
    </xf>
    <xf numFmtId="168" fontId="28" fillId="0" borderId="10" xfId="61" applyNumberFormat="1" applyFont="1" applyFill="1" applyBorder="1" applyAlignment="1" applyProtection="1">
      <protection hidden="1"/>
    </xf>
    <xf numFmtId="164" fontId="28" fillId="0" borderId="10" xfId="61" applyNumberFormat="1" applyFont="1" applyFill="1" applyBorder="1" applyAlignment="1" applyProtection="1">
      <protection hidden="1"/>
    </xf>
    <xf numFmtId="169" fontId="28" fillId="0" borderId="10" xfId="61" applyNumberFormat="1" applyFont="1" applyFill="1" applyBorder="1" applyAlignment="1" applyProtection="1">
      <protection hidden="1"/>
    </xf>
    <xf numFmtId="169" fontId="28" fillId="0" borderId="10" xfId="38" applyNumberFormat="1" applyFont="1" applyFill="1" applyBorder="1" applyAlignment="1" applyProtection="1">
      <protection hidden="1"/>
    </xf>
    <xf numFmtId="0" fontId="26" fillId="0" borderId="11" xfId="51" applyNumberFormat="1" applyFont="1" applyFill="1" applyBorder="1" applyAlignment="1" applyProtection="1">
      <alignment horizontal="center"/>
      <protection hidden="1"/>
    </xf>
    <xf numFmtId="0" fontId="26" fillId="0" borderId="12" xfId="51" applyNumberFormat="1" applyFont="1" applyFill="1" applyBorder="1" applyAlignment="1" applyProtection="1">
      <alignment horizontal="center"/>
      <protection hidden="1"/>
    </xf>
    <xf numFmtId="0" fontId="26" fillId="0" borderId="10" xfId="53" applyNumberFormat="1" applyFont="1" applyFill="1" applyBorder="1" applyAlignment="1">
      <alignment horizontal="center"/>
    </xf>
    <xf numFmtId="164" fontId="28" fillId="0" borderId="10" xfId="53" applyNumberFormat="1" applyFont="1" applyFill="1" applyBorder="1" applyAlignment="1">
      <alignment horizontal="center"/>
    </xf>
    <xf numFmtId="0" fontId="28" fillId="0" borderId="10" xfId="53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165" fontId="27" fillId="0" borderId="11" xfId="45" applyNumberFormat="1" applyFont="1" applyFill="1" applyBorder="1" applyAlignment="1">
      <alignment horizontal="center" vertical="center" wrapText="1"/>
    </xf>
    <xf numFmtId="165" fontId="27" fillId="0" borderId="12" xfId="45" applyNumberFormat="1" applyFont="1" applyFill="1" applyBorder="1" applyAlignment="1">
      <alignment horizontal="center" vertical="center" wrapText="1"/>
    </xf>
    <xf numFmtId="49" fontId="26" fillId="0" borderId="11" xfId="51" applyNumberFormat="1" applyFont="1" applyFill="1" applyBorder="1" applyAlignment="1" applyProtection="1">
      <alignment horizontal="center"/>
      <protection hidden="1"/>
    </xf>
    <xf numFmtId="49" fontId="26" fillId="0" borderId="12" xfId="51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Alignment="1">
      <alignment horizontal="right"/>
    </xf>
    <xf numFmtId="0" fontId="27" fillId="0" borderId="14" xfId="46" applyNumberFormat="1" applyFont="1" applyFill="1" applyBorder="1" applyAlignment="1">
      <alignment horizontal="center"/>
    </xf>
    <xf numFmtId="4" fontId="27" fillId="0" borderId="10" xfId="45" applyNumberFormat="1" applyFont="1" applyFill="1" applyBorder="1" applyAlignment="1">
      <alignment horizontal="center"/>
    </xf>
    <xf numFmtId="4" fontId="28" fillId="0" borderId="10" xfId="51" applyNumberFormat="1" applyFont="1" applyFill="1" applyBorder="1"/>
    <xf numFmtId="4" fontId="28" fillId="0" borderId="10" xfId="51" applyNumberFormat="1" applyFont="1" applyFill="1" applyBorder="1" applyAlignment="1">
      <alignment horizontal="center"/>
    </xf>
    <xf numFmtId="0" fontId="27" fillId="0" borderId="13" xfId="45" applyFont="1" applyFill="1" applyBorder="1"/>
    <xf numFmtId="4" fontId="26" fillId="0" borderId="10" xfId="53" applyNumberFormat="1" applyFont="1" applyFill="1" applyBorder="1" applyAlignment="1">
      <alignment horizontal="right" wrapText="1"/>
    </xf>
    <xf numFmtId="4" fontId="27" fillId="0" borderId="10" xfId="45" applyNumberFormat="1" applyFont="1" applyFill="1" applyBorder="1"/>
    <xf numFmtId="4" fontId="29" fillId="0" borderId="10" xfId="45" applyNumberFormat="1" applyFont="1" applyFill="1" applyBorder="1"/>
    <xf numFmtId="4" fontId="28" fillId="0" borderId="10" xfId="53" applyNumberFormat="1" applyFont="1" applyFill="1" applyBorder="1" applyAlignment="1">
      <alignment horizontal="right" wrapText="1"/>
    </xf>
    <xf numFmtId="0" fontId="27" fillId="0" borderId="10" xfId="69" applyFont="1" applyFill="1" applyBorder="1"/>
    <xf numFmtId="4" fontId="27" fillId="0" borderId="10" xfId="69" applyNumberFormat="1" applyFont="1" applyFill="1" applyBorder="1"/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64"/>
    <cellStyle name="Обычный 10 2 2" xfId="86"/>
    <cellStyle name="Обычный 10 3" xfId="76"/>
    <cellStyle name="Обычный 11" xfId="60"/>
    <cellStyle name="Обычный 11 2" xfId="83"/>
    <cellStyle name="Обычный 12" xfId="63"/>
    <cellStyle name="Обычный 13" xfId="62"/>
    <cellStyle name="Обычный 13 2" xfId="85"/>
    <cellStyle name="Обычный 14" xfId="73"/>
    <cellStyle name="Обычный 15" xfId="75"/>
    <cellStyle name="Обычный 16" xfId="74"/>
    <cellStyle name="Обычный 17" xfId="93"/>
    <cellStyle name="Обычный 2" xfId="37"/>
    <cellStyle name="Обычный 2 2" xfId="38"/>
    <cellStyle name="Обычный 2 3" xfId="39"/>
    <cellStyle name="Обычный 2 4" xfId="40"/>
    <cellStyle name="Обычный 2 4 2" xfId="41"/>
    <cellStyle name="Обычный 2 5" xfId="42"/>
    <cellStyle name="Обычный 2 5 2" xfId="66"/>
    <cellStyle name="Обычный 2 6" xfId="61"/>
    <cellStyle name="Обычный 2 6 2" xfId="84"/>
    <cellStyle name="Обычный 2 7" xfId="65"/>
    <cellStyle name="Обычный 3" xfId="43"/>
    <cellStyle name="Обычный 3 2" xfId="67"/>
    <cellStyle name="Обычный 3 2 2" xfId="87"/>
    <cellStyle name="Обычный 3 3" xfId="77"/>
    <cellStyle name="Обычный 4" xfId="44"/>
    <cellStyle name="Обычный 5" xfId="45"/>
    <cellStyle name="Обычный 5 2" xfId="46"/>
    <cellStyle name="Обычный 5 2 2" xfId="69"/>
    <cellStyle name="Обычный 5 2 2 2" xfId="89"/>
    <cellStyle name="Обычный 5 2 3" xfId="79"/>
    <cellStyle name="Обычный 5 3" xfId="68"/>
    <cellStyle name="Обычный 5 3 2" xfId="88"/>
    <cellStyle name="Обычный 5 4" xfId="78"/>
    <cellStyle name="Обычный 6" xfId="47"/>
    <cellStyle name="Обычный 6 2" xfId="70"/>
    <cellStyle name="Обычный 6 2 2" xfId="90"/>
    <cellStyle name="Обычный 6 3" xfId="80"/>
    <cellStyle name="Обычный 7" xfId="48"/>
    <cellStyle name="Обычный 7 2" xfId="71"/>
    <cellStyle name="Обычный 7 2 2" xfId="91"/>
    <cellStyle name="Обычный 7 3" xfId="81"/>
    <cellStyle name="Обычный 8" xfId="49"/>
    <cellStyle name="Обычный 9" xfId="50"/>
    <cellStyle name="Обычный 9 2" xfId="72"/>
    <cellStyle name="Обычный 9 2 2" xfId="92"/>
    <cellStyle name="Обычный 9 3" xfId="82"/>
    <cellStyle name="Обычный_tmp" xfId="51"/>
    <cellStyle name="Обычный_Tmp2" xfId="52"/>
    <cellStyle name="Обычный_Исполнение бюджета на 01.10.2014" xfId="53"/>
    <cellStyle name="Плохой 2" xfId="54"/>
    <cellStyle name="Пояснение 2" xfId="55"/>
    <cellStyle name="Примечание 2" xfId="56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8"/>
  <sheetViews>
    <sheetView tabSelected="1" zoomScale="75" zoomScaleNormal="100" workbookViewId="0">
      <selection activeCell="H873" sqref="H873"/>
    </sheetView>
  </sheetViews>
  <sheetFormatPr defaultColWidth="9.109375" defaultRowHeight="15.6" x14ac:dyDescent="0.3"/>
  <cols>
    <col min="1" max="1" width="0.6640625" style="3" customWidth="1"/>
    <col min="2" max="2" width="102.33203125" style="3" customWidth="1"/>
    <col min="3" max="3" width="20.44140625" style="3" customWidth="1"/>
    <col min="4" max="4" width="8" style="3" customWidth="1"/>
    <col min="5" max="5" width="22.88671875" style="44" customWidth="1"/>
    <col min="6" max="6" width="18.44140625" style="44" customWidth="1"/>
    <col min="7" max="7" width="18.88671875" style="44" customWidth="1"/>
    <col min="8" max="9" width="12.5546875" style="3" customWidth="1"/>
    <col min="10" max="16384" width="9.109375" style="3"/>
  </cols>
  <sheetData>
    <row r="1" spans="2:9" s="1" customFormat="1" x14ac:dyDescent="0.3"/>
    <row r="2" spans="2:9" s="2" customFormat="1" x14ac:dyDescent="0.25">
      <c r="B2" s="62" t="s">
        <v>395</v>
      </c>
      <c r="C2" s="62"/>
      <c r="D2" s="62"/>
      <c r="E2" s="62"/>
      <c r="F2" s="62"/>
      <c r="G2" s="62"/>
      <c r="H2" s="62"/>
      <c r="I2" s="62"/>
    </row>
    <row r="3" spans="2:9" s="1" customFormat="1" x14ac:dyDescent="0.3">
      <c r="E3" s="67"/>
      <c r="F3" s="67"/>
      <c r="I3" s="1" t="s">
        <v>72</v>
      </c>
    </row>
    <row r="4" spans="2:9" ht="78" x14ac:dyDescent="0.3">
      <c r="B4" s="27" t="s">
        <v>149</v>
      </c>
      <c r="C4" s="63" t="s">
        <v>41</v>
      </c>
      <c r="D4" s="64"/>
      <c r="E4" s="9" t="s">
        <v>396</v>
      </c>
      <c r="F4" s="9" t="s">
        <v>73</v>
      </c>
      <c r="G4" s="9" t="s">
        <v>397</v>
      </c>
      <c r="H4" s="9" t="s">
        <v>69</v>
      </c>
      <c r="I4" s="9" t="s">
        <v>70</v>
      </c>
    </row>
    <row r="5" spans="2:9" s="6" customFormat="1" x14ac:dyDescent="0.3">
      <c r="B5" s="8">
        <v>1</v>
      </c>
      <c r="C5" s="57">
        <v>2</v>
      </c>
      <c r="D5" s="58"/>
      <c r="E5" s="7">
        <v>3</v>
      </c>
      <c r="F5" s="7">
        <v>4</v>
      </c>
      <c r="G5" s="7">
        <v>5</v>
      </c>
      <c r="H5" s="7">
        <v>6</v>
      </c>
      <c r="I5" s="7">
        <v>7</v>
      </c>
    </row>
    <row r="6" spans="2:9" s="6" customFormat="1" x14ac:dyDescent="0.3">
      <c r="B6" s="28" t="s">
        <v>42</v>
      </c>
      <c r="C6" s="57"/>
      <c r="D6" s="58"/>
      <c r="E6" s="7"/>
      <c r="F6" s="7"/>
      <c r="G6" s="7"/>
      <c r="H6" s="7"/>
      <c r="I6" s="7"/>
    </row>
    <row r="7" spans="2:9" s="6" customFormat="1" x14ac:dyDescent="0.3">
      <c r="B7" s="29" t="s">
        <v>43</v>
      </c>
      <c r="C7" s="65" t="s">
        <v>78</v>
      </c>
      <c r="D7" s="66"/>
      <c r="E7" s="69">
        <f>SUM(E8+E15)</f>
        <v>878398100</v>
      </c>
      <c r="F7" s="69">
        <f>SUM(F8+F15)</f>
        <v>878398100</v>
      </c>
      <c r="G7" s="69">
        <f>SUM(G8+G15)</f>
        <v>794155670.38999999</v>
      </c>
      <c r="H7" s="13">
        <f>G7/E7*100</f>
        <v>90.409538726233592</v>
      </c>
      <c r="I7" s="14">
        <f t="shared" ref="I7:I13" si="0">G7/F7*100</f>
        <v>90.409538726233592</v>
      </c>
    </row>
    <row r="8" spans="2:9" s="6" customFormat="1" x14ac:dyDescent="0.3">
      <c r="B8" s="29" t="s">
        <v>44</v>
      </c>
      <c r="C8" s="65"/>
      <c r="D8" s="66"/>
      <c r="E8" s="69">
        <f>SUM(E9:E14)</f>
        <v>659787300</v>
      </c>
      <c r="F8" s="69">
        <f>SUM(F9:F14)</f>
        <v>659787300</v>
      </c>
      <c r="G8" s="69">
        <f>SUM(G9:G14)</f>
        <v>591325764.49000001</v>
      </c>
      <c r="H8" s="13">
        <f>G8/E8*100</f>
        <v>89.623696074477337</v>
      </c>
      <c r="I8" s="14">
        <f t="shared" si="0"/>
        <v>89.623696074477337</v>
      </c>
    </row>
    <row r="9" spans="2:9" s="6" customFormat="1" x14ac:dyDescent="0.3">
      <c r="B9" s="30" t="s">
        <v>45</v>
      </c>
      <c r="C9" s="65" t="s">
        <v>79</v>
      </c>
      <c r="D9" s="66"/>
      <c r="E9" s="69">
        <v>465787600</v>
      </c>
      <c r="F9" s="69">
        <v>465787600</v>
      </c>
      <c r="G9" s="69">
        <v>402778586.99000001</v>
      </c>
      <c r="H9" s="13">
        <f>G9/E9*100</f>
        <v>86.472586859332452</v>
      </c>
      <c r="I9" s="14">
        <f t="shared" si="0"/>
        <v>86.472586859332452</v>
      </c>
    </row>
    <row r="10" spans="2:9" s="6" customFormat="1" x14ac:dyDescent="0.3">
      <c r="B10" s="30" t="s">
        <v>46</v>
      </c>
      <c r="C10" s="65" t="s">
        <v>80</v>
      </c>
      <c r="D10" s="66"/>
      <c r="E10" s="69">
        <v>10957000</v>
      </c>
      <c r="F10" s="69">
        <v>11736000</v>
      </c>
      <c r="G10" s="69">
        <v>11015446.119999999</v>
      </c>
      <c r="H10" s="36" t="s">
        <v>212</v>
      </c>
      <c r="I10" s="14">
        <f t="shared" si="0"/>
        <v>93.860311179277431</v>
      </c>
    </row>
    <row r="11" spans="2:9" s="6" customFormat="1" x14ac:dyDescent="0.3">
      <c r="B11" s="30" t="s">
        <v>47</v>
      </c>
      <c r="C11" s="65" t="s">
        <v>81</v>
      </c>
      <c r="D11" s="66"/>
      <c r="E11" s="69">
        <v>109245900</v>
      </c>
      <c r="F11" s="69">
        <v>108361900</v>
      </c>
      <c r="G11" s="69">
        <v>105951503.90000001</v>
      </c>
      <c r="H11" s="13">
        <f t="shared" ref="H11:H32" si="1">G11/E11*100</f>
        <v>96.984421291783036</v>
      </c>
      <c r="I11" s="14">
        <f t="shared" si="0"/>
        <v>97.775605540323681</v>
      </c>
    </row>
    <row r="12" spans="2:9" s="6" customFormat="1" x14ac:dyDescent="0.3">
      <c r="B12" s="30" t="s">
        <v>48</v>
      </c>
      <c r="C12" s="65" t="s">
        <v>82</v>
      </c>
      <c r="D12" s="66"/>
      <c r="E12" s="69">
        <v>67157000</v>
      </c>
      <c r="F12" s="69">
        <v>67262000</v>
      </c>
      <c r="G12" s="69">
        <v>65121983.880000003</v>
      </c>
      <c r="H12" s="13">
        <f t="shared" si="1"/>
        <v>96.969763211578837</v>
      </c>
      <c r="I12" s="14">
        <f t="shared" si="0"/>
        <v>96.818387618566206</v>
      </c>
    </row>
    <row r="13" spans="2:9" s="6" customFormat="1" x14ac:dyDescent="0.3">
      <c r="B13" s="30" t="s">
        <v>49</v>
      </c>
      <c r="C13" s="65" t="s">
        <v>83</v>
      </c>
      <c r="D13" s="66"/>
      <c r="E13" s="69">
        <v>6639800</v>
      </c>
      <c r="F13" s="69">
        <v>6639800</v>
      </c>
      <c r="G13" s="69">
        <v>6458243.5999999996</v>
      </c>
      <c r="H13" s="13">
        <f t="shared" si="1"/>
        <v>97.265634507063453</v>
      </c>
      <c r="I13" s="14">
        <f t="shared" si="0"/>
        <v>97.265634507063453</v>
      </c>
    </row>
    <row r="14" spans="2:9" s="6" customFormat="1" x14ac:dyDescent="0.3">
      <c r="B14" s="30" t="s">
        <v>50</v>
      </c>
      <c r="C14" s="65" t="s">
        <v>84</v>
      </c>
      <c r="D14" s="66"/>
      <c r="E14" s="69">
        <v>0</v>
      </c>
      <c r="F14" s="69">
        <v>0</v>
      </c>
      <c r="G14" s="69">
        <v>0</v>
      </c>
      <c r="H14" s="13">
        <v>0</v>
      </c>
      <c r="I14" s="14">
        <v>0</v>
      </c>
    </row>
    <row r="15" spans="2:9" s="6" customFormat="1" x14ac:dyDescent="0.3">
      <c r="B15" s="29" t="s">
        <v>51</v>
      </c>
      <c r="C15" s="65"/>
      <c r="D15" s="66"/>
      <c r="E15" s="69">
        <f>SUM(E16:E21)</f>
        <v>218610800</v>
      </c>
      <c r="F15" s="69">
        <f>SUM(F16:F21)</f>
        <v>218610800</v>
      </c>
      <c r="G15" s="69">
        <f>SUM(G16:G21)</f>
        <v>202829905.89999998</v>
      </c>
      <c r="H15" s="13">
        <f t="shared" si="1"/>
        <v>92.781283404113594</v>
      </c>
      <c r="I15" s="14">
        <f t="shared" ref="I15:I27" si="2">G15/F15*100</f>
        <v>92.781283404113594</v>
      </c>
    </row>
    <row r="16" spans="2:9" s="6" customFormat="1" ht="31.2" x14ac:dyDescent="0.3">
      <c r="B16" s="30" t="s">
        <v>52</v>
      </c>
      <c r="C16" s="65" t="s">
        <v>85</v>
      </c>
      <c r="D16" s="66"/>
      <c r="E16" s="69">
        <v>177658700</v>
      </c>
      <c r="F16" s="69">
        <v>176985690.31999999</v>
      </c>
      <c r="G16" s="69">
        <v>162311599.44</v>
      </c>
      <c r="H16" s="13">
        <f t="shared" si="1"/>
        <v>91.361469739449859</v>
      </c>
      <c r="I16" s="14">
        <f t="shared" si="2"/>
        <v>91.708882874390341</v>
      </c>
    </row>
    <row r="17" spans="2:9" s="6" customFormat="1" x14ac:dyDescent="0.3">
      <c r="B17" s="30" t="s">
        <v>53</v>
      </c>
      <c r="C17" s="65" t="s">
        <v>86</v>
      </c>
      <c r="D17" s="66"/>
      <c r="E17" s="69">
        <v>4700000</v>
      </c>
      <c r="F17" s="69">
        <v>4700000</v>
      </c>
      <c r="G17" s="69">
        <v>4612624.05</v>
      </c>
      <c r="H17" s="13">
        <f t="shared" si="1"/>
        <v>98.140937234042553</v>
      </c>
      <c r="I17" s="37">
        <f t="shared" si="2"/>
        <v>98.140937234042553</v>
      </c>
    </row>
    <row r="18" spans="2:9" s="6" customFormat="1" x14ac:dyDescent="0.3">
      <c r="B18" s="30" t="s">
        <v>54</v>
      </c>
      <c r="C18" s="65" t="s">
        <v>87</v>
      </c>
      <c r="D18" s="66"/>
      <c r="E18" s="69">
        <v>2908000</v>
      </c>
      <c r="F18" s="69">
        <v>2959000</v>
      </c>
      <c r="G18" s="69">
        <v>2958951.51</v>
      </c>
      <c r="H18" s="36" t="s">
        <v>212</v>
      </c>
      <c r="I18" s="14">
        <f t="shared" si="2"/>
        <v>99.998361270699547</v>
      </c>
    </row>
    <row r="19" spans="2:9" s="6" customFormat="1" x14ac:dyDescent="0.3">
      <c r="B19" s="30" t="s">
        <v>55</v>
      </c>
      <c r="C19" s="65" t="s">
        <v>88</v>
      </c>
      <c r="D19" s="66"/>
      <c r="E19" s="69">
        <v>26990900</v>
      </c>
      <c r="F19" s="69">
        <v>26990809.68</v>
      </c>
      <c r="G19" s="69">
        <v>26084580.640000001</v>
      </c>
      <c r="H19" s="13">
        <f t="shared" si="1"/>
        <v>96.642129903041393</v>
      </c>
      <c r="I19" s="14">
        <f t="shared" si="2"/>
        <v>96.642453298940836</v>
      </c>
    </row>
    <row r="20" spans="2:9" s="6" customFormat="1" x14ac:dyDescent="0.3">
      <c r="B20" s="30" t="s">
        <v>56</v>
      </c>
      <c r="C20" s="65" t="s">
        <v>89</v>
      </c>
      <c r="D20" s="66"/>
      <c r="E20" s="69">
        <v>5726200</v>
      </c>
      <c r="F20" s="69">
        <v>6348300</v>
      </c>
      <c r="G20" s="69">
        <v>6282572.2199999997</v>
      </c>
      <c r="H20" s="36" t="s">
        <v>212</v>
      </c>
      <c r="I20" s="14">
        <f t="shared" si="2"/>
        <v>98.964639667312497</v>
      </c>
    </row>
    <row r="21" spans="2:9" s="6" customFormat="1" x14ac:dyDescent="0.3">
      <c r="B21" s="30" t="s">
        <v>57</v>
      </c>
      <c r="C21" s="65" t="s">
        <v>90</v>
      </c>
      <c r="D21" s="66"/>
      <c r="E21" s="69">
        <v>627000</v>
      </c>
      <c r="F21" s="69">
        <v>627000</v>
      </c>
      <c r="G21" s="69">
        <v>579578.04</v>
      </c>
      <c r="H21" s="13">
        <f t="shared" si="1"/>
        <v>92.43668899521532</v>
      </c>
      <c r="I21" s="14">
        <f t="shared" si="2"/>
        <v>92.43668899521532</v>
      </c>
    </row>
    <row r="22" spans="2:9" s="6" customFormat="1" x14ac:dyDescent="0.3">
      <c r="B22" s="29" t="s">
        <v>58</v>
      </c>
      <c r="C22" s="65" t="s">
        <v>91</v>
      </c>
      <c r="D22" s="66"/>
      <c r="E22" s="69">
        <f>E23+E28+E29+E30</f>
        <v>2246473012.8200002</v>
      </c>
      <c r="F22" s="69">
        <f>F23+F28+F29+F30</f>
        <v>2401851302.8200002</v>
      </c>
      <c r="G22" s="69">
        <f>G23+G28+G29+G30</f>
        <v>1787704574.4499998</v>
      </c>
      <c r="H22" s="13">
        <f t="shared" si="1"/>
        <v>79.578279563033433</v>
      </c>
      <c r="I22" s="14">
        <f t="shared" si="2"/>
        <v>74.43027685981501</v>
      </c>
    </row>
    <row r="23" spans="2:9" s="6" customFormat="1" x14ac:dyDescent="0.3">
      <c r="B23" s="30" t="s">
        <v>59</v>
      </c>
      <c r="C23" s="65" t="s">
        <v>92</v>
      </c>
      <c r="D23" s="66"/>
      <c r="E23" s="69">
        <f>E24+E25+E26+E27</f>
        <v>2159237077.8200002</v>
      </c>
      <c r="F23" s="69">
        <f>F24+F25+F26+F27</f>
        <v>2314615367.8200002</v>
      </c>
      <c r="G23" s="69">
        <f>G24+G25+G26+G27</f>
        <v>1758463679.8399999</v>
      </c>
      <c r="H23" s="13">
        <f t="shared" si="1"/>
        <v>81.439120229232671</v>
      </c>
      <c r="I23" s="14">
        <f t="shared" si="2"/>
        <v>75.972176815545524</v>
      </c>
    </row>
    <row r="24" spans="2:9" s="6" customFormat="1" x14ac:dyDescent="0.3">
      <c r="B24" s="30" t="s">
        <v>60</v>
      </c>
      <c r="C24" s="65" t="s">
        <v>93</v>
      </c>
      <c r="D24" s="66"/>
      <c r="E24" s="69">
        <v>482062000</v>
      </c>
      <c r="F24" s="69">
        <v>434121600</v>
      </c>
      <c r="G24" s="69">
        <v>409977700</v>
      </c>
      <c r="H24" s="13">
        <f t="shared" si="1"/>
        <v>85.046674494152214</v>
      </c>
      <c r="I24" s="14">
        <f t="shared" si="2"/>
        <v>94.438447660747599</v>
      </c>
    </row>
    <row r="25" spans="2:9" s="6" customFormat="1" ht="31.2" x14ac:dyDescent="0.3">
      <c r="B25" s="30" t="s">
        <v>61</v>
      </c>
      <c r="C25" s="65" t="s">
        <v>94</v>
      </c>
      <c r="D25" s="66"/>
      <c r="E25" s="69">
        <v>551185972.82000005</v>
      </c>
      <c r="F25" s="69">
        <v>776684672.82000005</v>
      </c>
      <c r="G25" s="69">
        <v>391527681.73000002</v>
      </c>
      <c r="H25" s="13">
        <f t="shared" si="1"/>
        <v>71.033680288859713</v>
      </c>
      <c r="I25" s="14">
        <f t="shared" si="2"/>
        <v>50.410120790517801</v>
      </c>
    </row>
    <row r="26" spans="2:9" s="6" customFormat="1" x14ac:dyDescent="0.3">
      <c r="B26" s="30" t="s">
        <v>62</v>
      </c>
      <c r="C26" s="65" t="s">
        <v>95</v>
      </c>
      <c r="D26" s="66"/>
      <c r="E26" s="69">
        <v>1101854610</v>
      </c>
      <c r="F26" s="69">
        <v>1079659010</v>
      </c>
      <c r="G26" s="69">
        <v>932838050</v>
      </c>
      <c r="H26" s="13">
        <f t="shared" si="1"/>
        <v>84.660720346761536</v>
      </c>
      <c r="I26" s="14">
        <f t="shared" si="2"/>
        <v>86.401173088899625</v>
      </c>
    </row>
    <row r="27" spans="2:9" s="6" customFormat="1" x14ac:dyDescent="0.3">
      <c r="B27" s="31" t="s">
        <v>63</v>
      </c>
      <c r="C27" s="65" t="s">
        <v>96</v>
      </c>
      <c r="D27" s="66"/>
      <c r="E27" s="69">
        <v>24134495</v>
      </c>
      <c r="F27" s="69">
        <v>24150085</v>
      </c>
      <c r="G27" s="69">
        <v>24120248.109999999</v>
      </c>
      <c r="H27" s="13">
        <f t="shared" si="1"/>
        <v>99.940968766903964</v>
      </c>
      <c r="I27" s="14">
        <f t="shared" si="2"/>
        <v>99.876452236089435</v>
      </c>
    </row>
    <row r="28" spans="2:9" s="6" customFormat="1" x14ac:dyDescent="0.3">
      <c r="B28" s="30" t="s">
        <v>64</v>
      </c>
      <c r="C28" s="65" t="s">
        <v>97</v>
      </c>
      <c r="D28" s="66"/>
      <c r="E28" s="69">
        <v>87235935</v>
      </c>
      <c r="F28" s="69">
        <v>87235935</v>
      </c>
      <c r="G28" s="69">
        <v>87220768.560000002</v>
      </c>
      <c r="H28" s="13">
        <f t="shared" si="1"/>
        <v>99.98261445813587</v>
      </c>
      <c r="I28" s="14">
        <f t="shared" ref="I28" si="3">G28/F28*100</f>
        <v>99.98261445813587</v>
      </c>
    </row>
    <row r="29" spans="2:9" s="6" customFormat="1" ht="46.8" x14ac:dyDescent="0.3">
      <c r="B29" s="32" t="s">
        <v>65</v>
      </c>
      <c r="C29" s="65" t="s">
        <v>98</v>
      </c>
      <c r="D29" s="66"/>
      <c r="E29" s="69">
        <v>0</v>
      </c>
      <c r="F29" s="69">
        <v>0</v>
      </c>
      <c r="G29" s="69">
        <v>781222</v>
      </c>
      <c r="H29" s="13">
        <v>0</v>
      </c>
      <c r="I29" s="14">
        <v>0</v>
      </c>
    </row>
    <row r="30" spans="2:9" s="6" customFormat="1" ht="31.2" x14ac:dyDescent="0.3">
      <c r="B30" s="30" t="s">
        <v>66</v>
      </c>
      <c r="C30" s="65" t="s">
        <v>99</v>
      </c>
      <c r="D30" s="66"/>
      <c r="E30" s="69">
        <v>0</v>
      </c>
      <c r="F30" s="69">
        <v>0</v>
      </c>
      <c r="G30" s="69">
        <v>-58761095.950000003</v>
      </c>
      <c r="H30" s="13">
        <v>0</v>
      </c>
      <c r="I30" s="14">
        <v>0</v>
      </c>
    </row>
    <row r="31" spans="2:9" s="6" customFormat="1" x14ac:dyDescent="0.3">
      <c r="B31" s="33" t="s">
        <v>67</v>
      </c>
      <c r="C31" s="57"/>
      <c r="D31" s="58"/>
      <c r="E31" s="71">
        <f>SUM(E7+E22)</f>
        <v>3124871112.8200002</v>
      </c>
      <c r="F31" s="70">
        <f>SUM(F7+F22)</f>
        <v>3280249402.8200002</v>
      </c>
      <c r="G31" s="70">
        <f>SUM(G7+G22)</f>
        <v>2581860244.8399997</v>
      </c>
      <c r="H31" s="35">
        <f t="shared" si="1"/>
        <v>82.622935526772267</v>
      </c>
      <c r="I31" s="34">
        <f>G31/F31*100</f>
        <v>78.709266515539895</v>
      </c>
    </row>
    <row r="32" spans="2:9" s="6" customFormat="1" x14ac:dyDescent="0.3">
      <c r="B32" s="33" t="s">
        <v>68</v>
      </c>
      <c r="C32" s="57"/>
      <c r="D32" s="58"/>
      <c r="E32" s="71">
        <f>SUM(E31-E26)</f>
        <v>2023016502.8200002</v>
      </c>
      <c r="F32" s="70">
        <f>SUM(F31-F26)</f>
        <v>2200590392.8200002</v>
      </c>
      <c r="G32" s="70">
        <f>SUM(G31-G26)</f>
        <v>1649022194.8399997</v>
      </c>
      <c r="H32" s="35">
        <f t="shared" si="1"/>
        <v>81.513037216519578</v>
      </c>
      <c r="I32" s="34">
        <f>G32/F32*100</f>
        <v>74.935444607063843</v>
      </c>
    </row>
    <row r="33" spans="1:9" s="6" customFormat="1" x14ac:dyDescent="0.3">
      <c r="B33" s="27"/>
      <c r="C33" s="26"/>
      <c r="D33" s="26"/>
      <c r="E33" s="9"/>
      <c r="F33" s="9"/>
      <c r="G33" s="9"/>
      <c r="H33" s="9"/>
      <c r="I33" s="9"/>
    </row>
    <row r="34" spans="1:9" s="6" customFormat="1" x14ac:dyDescent="0.3">
      <c r="B34" s="38" t="s">
        <v>71</v>
      </c>
      <c r="C34" s="39"/>
      <c r="D34" s="40"/>
      <c r="E34" s="68"/>
      <c r="F34" s="1"/>
      <c r="G34" s="1"/>
      <c r="H34" s="41"/>
      <c r="I34" s="41"/>
    </row>
    <row r="35" spans="1:9" s="4" customFormat="1" ht="31.2" x14ac:dyDescent="0.3">
      <c r="A35" s="5"/>
      <c r="B35" s="42" t="s">
        <v>161</v>
      </c>
      <c r="C35" s="47">
        <v>100000000</v>
      </c>
      <c r="D35" s="48"/>
      <c r="E35" s="49">
        <v>1592995156</v>
      </c>
      <c r="F35" s="50">
        <v>1561812656</v>
      </c>
      <c r="G35" s="50">
        <v>1277859533.9399998</v>
      </c>
      <c r="H35" s="50">
        <v>80.217414919747554</v>
      </c>
      <c r="I35" s="50">
        <v>81.819002364391125</v>
      </c>
    </row>
    <row r="36" spans="1:9" s="4" customFormat="1" x14ac:dyDescent="0.3">
      <c r="A36" s="5"/>
      <c r="B36" s="42" t="s">
        <v>162</v>
      </c>
      <c r="C36" s="47">
        <v>110000000</v>
      </c>
      <c r="D36" s="48"/>
      <c r="E36" s="49">
        <v>1118676564</v>
      </c>
      <c r="F36" s="50">
        <v>1090880814</v>
      </c>
      <c r="G36" s="50">
        <v>865647471.74000001</v>
      </c>
      <c r="H36" s="50">
        <v>77.381389724009637</v>
      </c>
      <c r="I36" s="50">
        <v>79.353075114216836</v>
      </c>
    </row>
    <row r="37" spans="1:9" s="4" customFormat="1" x14ac:dyDescent="0.3">
      <c r="A37" s="5"/>
      <c r="B37" s="42" t="s">
        <v>163</v>
      </c>
      <c r="C37" s="47">
        <v>110100000</v>
      </c>
      <c r="D37" s="48"/>
      <c r="E37" s="49">
        <v>4891800</v>
      </c>
      <c r="F37" s="50">
        <v>4733750</v>
      </c>
      <c r="G37" s="50">
        <v>2042537.74</v>
      </c>
      <c r="H37" s="50">
        <v>41.754318246862091</v>
      </c>
      <c r="I37" s="50">
        <v>43.148407499339847</v>
      </c>
    </row>
    <row r="38" spans="1:9" s="4" customFormat="1" x14ac:dyDescent="0.3">
      <c r="A38" s="5"/>
      <c r="B38" s="42" t="s">
        <v>164</v>
      </c>
      <c r="C38" s="47">
        <v>110199990</v>
      </c>
      <c r="D38" s="48"/>
      <c r="E38" s="49">
        <v>4891800</v>
      </c>
      <c r="F38" s="50">
        <v>4733750</v>
      </c>
      <c r="G38" s="50">
        <v>2042537.74</v>
      </c>
      <c r="H38" s="50">
        <v>41.754318246862091</v>
      </c>
      <c r="I38" s="50">
        <v>43.148407499339847</v>
      </c>
    </row>
    <row r="39" spans="1:9" s="4" customFormat="1" ht="31.2" x14ac:dyDescent="0.3">
      <c r="A39" s="5"/>
      <c r="B39" s="43" t="s">
        <v>153</v>
      </c>
      <c r="C39" s="47">
        <v>110199990</v>
      </c>
      <c r="D39" s="48">
        <v>600</v>
      </c>
      <c r="E39" s="49">
        <v>4891800</v>
      </c>
      <c r="F39" s="50">
        <v>4733750</v>
      </c>
      <c r="G39" s="50">
        <v>2042537.74</v>
      </c>
      <c r="H39" s="50">
        <v>41.754318246862091</v>
      </c>
      <c r="I39" s="50">
        <v>43.148407499339847</v>
      </c>
    </row>
    <row r="40" spans="1:9" s="4" customFormat="1" x14ac:dyDescent="0.3">
      <c r="A40" s="5"/>
      <c r="B40" s="43" t="s">
        <v>154</v>
      </c>
      <c r="C40" s="47">
        <v>110199990</v>
      </c>
      <c r="D40" s="48">
        <v>610</v>
      </c>
      <c r="E40" s="49">
        <v>1840000</v>
      </c>
      <c r="F40" s="50">
        <v>1740000</v>
      </c>
      <c r="G40" s="50">
        <v>773000</v>
      </c>
      <c r="H40" s="50">
        <v>42.010869565217391</v>
      </c>
      <c r="I40" s="50">
        <v>44.425287356321839</v>
      </c>
    </row>
    <row r="41" spans="1:9" s="4" customFormat="1" x14ac:dyDescent="0.3">
      <c r="A41" s="5"/>
      <c r="B41" s="43" t="s">
        <v>156</v>
      </c>
      <c r="C41" s="47">
        <v>110199990</v>
      </c>
      <c r="D41" s="48">
        <v>620</v>
      </c>
      <c r="E41" s="49">
        <v>3051800</v>
      </c>
      <c r="F41" s="50">
        <v>2993750</v>
      </c>
      <c r="G41" s="50">
        <v>1269537.74</v>
      </c>
      <c r="H41" s="50">
        <v>41.599637590929945</v>
      </c>
      <c r="I41" s="50">
        <v>42.406271064718162</v>
      </c>
    </row>
    <row r="42" spans="1:9" s="4" customFormat="1" x14ac:dyDescent="0.3">
      <c r="A42" s="5"/>
      <c r="B42" s="42" t="s">
        <v>168</v>
      </c>
      <c r="C42" s="47">
        <v>110200000</v>
      </c>
      <c r="D42" s="48"/>
      <c r="E42" s="49">
        <v>32322700</v>
      </c>
      <c r="F42" s="50">
        <v>33537500</v>
      </c>
      <c r="G42" s="50">
        <v>27609788.09</v>
      </c>
      <c r="H42" s="50">
        <v>85.41918865070059</v>
      </c>
      <c r="I42" s="50">
        <v>82.325122892284753</v>
      </c>
    </row>
    <row r="43" spans="1:9" s="4" customFormat="1" x14ac:dyDescent="0.3">
      <c r="A43" s="5"/>
      <c r="B43" s="42" t="s">
        <v>169</v>
      </c>
      <c r="C43" s="47">
        <v>110200590</v>
      </c>
      <c r="D43" s="48"/>
      <c r="E43" s="49">
        <v>30507284</v>
      </c>
      <c r="F43" s="50">
        <v>31722084</v>
      </c>
      <c r="G43" s="50">
        <v>26068872.09</v>
      </c>
      <c r="H43" s="50">
        <v>85.451304318011395</v>
      </c>
      <c r="I43" s="50">
        <v>82.178939094922015</v>
      </c>
    </row>
    <row r="44" spans="1:9" s="4" customFormat="1" ht="31.2" x14ac:dyDescent="0.3">
      <c r="A44" s="5"/>
      <c r="B44" s="43" t="s">
        <v>153</v>
      </c>
      <c r="C44" s="47">
        <v>110200590</v>
      </c>
      <c r="D44" s="48">
        <v>600</v>
      </c>
      <c r="E44" s="49">
        <v>30507284</v>
      </c>
      <c r="F44" s="50">
        <v>31722084</v>
      </c>
      <c r="G44" s="50">
        <v>26068872.09</v>
      </c>
      <c r="H44" s="50">
        <v>85.451304318011395</v>
      </c>
      <c r="I44" s="50">
        <v>82.178939094922015</v>
      </c>
    </row>
    <row r="45" spans="1:9" s="4" customFormat="1" x14ac:dyDescent="0.3">
      <c r="A45" s="5"/>
      <c r="B45" s="43" t="s">
        <v>156</v>
      </c>
      <c r="C45" s="47">
        <v>110200590</v>
      </c>
      <c r="D45" s="48">
        <v>620</v>
      </c>
      <c r="E45" s="49">
        <v>30507284</v>
      </c>
      <c r="F45" s="50">
        <v>31722084</v>
      </c>
      <c r="G45" s="50">
        <v>26068872.09</v>
      </c>
      <c r="H45" s="50">
        <v>85.451304318011395</v>
      </c>
      <c r="I45" s="50">
        <v>82.178939094922015</v>
      </c>
    </row>
    <row r="46" spans="1:9" s="4" customFormat="1" ht="62.4" x14ac:dyDescent="0.3">
      <c r="A46" s="5"/>
      <c r="B46" s="42" t="s">
        <v>170</v>
      </c>
      <c r="C46" s="47">
        <v>110282440</v>
      </c>
      <c r="D46" s="48"/>
      <c r="E46" s="49">
        <v>1724600</v>
      </c>
      <c r="F46" s="50">
        <v>1724600</v>
      </c>
      <c r="G46" s="50">
        <v>1464000</v>
      </c>
      <c r="H46" s="50">
        <v>84.88924968108546</v>
      </c>
      <c r="I46" s="50">
        <v>84.88924968108546</v>
      </c>
    </row>
    <row r="47" spans="1:9" s="4" customFormat="1" ht="31.2" x14ac:dyDescent="0.3">
      <c r="A47" s="5"/>
      <c r="B47" s="43" t="s">
        <v>153</v>
      </c>
      <c r="C47" s="47">
        <v>110282440</v>
      </c>
      <c r="D47" s="48">
        <v>600</v>
      </c>
      <c r="E47" s="49">
        <v>1724600</v>
      </c>
      <c r="F47" s="50">
        <v>1724600</v>
      </c>
      <c r="G47" s="50">
        <v>1464000</v>
      </c>
      <c r="H47" s="50">
        <v>84.88924968108546</v>
      </c>
      <c r="I47" s="50">
        <v>84.88924968108546</v>
      </c>
    </row>
    <row r="48" spans="1:9" s="4" customFormat="1" x14ac:dyDescent="0.3">
      <c r="A48" s="5"/>
      <c r="B48" s="43" t="s">
        <v>156</v>
      </c>
      <c r="C48" s="47">
        <v>110282440</v>
      </c>
      <c r="D48" s="48">
        <v>620</v>
      </c>
      <c r="E48" s="49">
        <v>1724600</v>
      </c>
      <c r="F48" s="50">
        <v>1724600</v>
      </c>
      <c r="G48" s="50">
        <v>1464000</v>
      </c>
      <c r="H48" s="50">
        <v>84.88924968108546</v>
      </c>
      <c r="I48" s="50">
        <v>84.88924968108546</v>
      </c>
    </row>
    <row r="49" spans="1:9" s="4" customFormat="1" ht="78" x14ac:dyDescent="0.3">
      <c r="A49" s="5"/>
      <c r="B49" s="42" t="s">
        <v>171</v>
      </c>
      <c r="C49" s="47" t="s">
        <v>366</v>
      </c>
      <c r="D49" s="48"/>
      <c r="E49" s="49">
        <v>90816</v>
      </c>
      <c r="F49" s="50">
        <v>90816</v>
      </c>
      <c r="G49" s="50">
        <v>76916</v>
      </c>
      <c r="H49" s="50">
        <v>84.694326990838618</v>
      </c>
      <c r="I49" s="50">
        <v>84.694326990838618</v>
      </c>
    </row>
    <row r="50" spans="1:9" s="4" customFormat="1" ht="31.2" x14ac:dyDescent="0.3">
      <c r="A50" s="5"/>
      <c r="B50" s="43" t="s">
        <v>153</v>
      </c>
      <c r="C50" s="47" t="s">
        <v>366</v>
      </c>
      <c r="D50" s="48">
        <v>600</v>
      </c>
      <c r="E50" s="49">
        <v>90816</v>
      </c>
      <c r="F50" s="50">
        <v>90816</v>
      </c>
      <c r="G50" s="50">
        <v>76916</v>
      </c>
      <c r="H50" s="50">
        <v>84.694326990838618</v>
      </c>
      <c r="I50" s="50">
        <v>84.694326990838618</v>
      </c>
    </row>
    <row r="51" spans="1:9" s="4" customFormat="1" x14ac:dyDescent="0.3">
      <c r="A51" s="5"/>
      <c r="B51" s="43" t="s">
        <v>156</v>
      </c>
      <c r="C51" s="47" t="s">
        <v>366</v>
      </c>
      <c r="D51" s="48">
        <v>620</v>
      </c>
      <c r="E51" s="49">
        <v>90816</v>
      </c>
      <c r="F51" s="50">
        <v>90816</v>
      </c>
      <c r="G51" s="50">
        <v>76916</v>
      </c>
      <c r="H51" s="50">
        <v>84.694326990838618</v>
      </c>
      <c r="I51" s="50">
        <v>84.694326990838618</v>
      </c>
    </row>
    <row r="52" spans="1:9" s="4" customFormat="1" ht="46.8" x14ac:dyDescent="0.3">
      <c r="A52" s="5"/>
      <c r="B52" s="42" t="s">
        <v>172</v>
      </c>
      <c r="C52" s="47">
        <v>110300000</v>
      </c>
      <c r="D52" s="48"/>
      <c r="E52" s="49">
        <v>1081462064</v>
      </c>
      <c r="F52" s="50">
        <v>1052609564</v>
      </c>
      <c r="G52" s="50">
        <v>835995145.90999997</v>
      </c>
      <c r="H52" s="50">
        <v>77.302308951819128</v>
      </c>
      <c r="I52" s="50">
        <v>79.421199892308778</v>
      </c>
    </row>
    <row r="53" spans="1:9" s="4" customFormat="1" x14ac:dyDescent="0.3">
      <c r="A53" s="5"/>
      <c r="B53" s="42" t="s">
        <v>169</v>
      </c>
      <c r="C53" s="47">
        <v>110300590</v>
      </c>
      <c r="D53" s="48"/>
      <c r="E53" s="49">
        <v>142131864</v>
      </c>
      <c r="F53" s="50">
        <v>142131864</v>
      </c>
      <c r="G53" s="50">
        <v>115163172.03</v>
      </c>
      <c r="H53" s="50">
        <v>81.025583418789196</v>
      </c>
      <c r="I53" s="50">
        <v>81.025583418789196</v>
      </c>
    </row>
    <row r="54" spans="1:9" s="4" customFormat="1" ht="31.2" x14ac:dyDescent="0.3">
      <c r="A54" s="5"/>
      <c r="B54" s="43" t="s">
        <v>153</v>
      </c>
      <c r="C54" s="47">
        <v>110300590</v>
      </c>
      <c r="D54" s="48">
        <v>600</v>
      </c>
      <c r="E54" s="49">
        <v>142131864</v>
      </c>
      <c r="F54" s="50">
        <v>142131864</v>
      </c>
      <c r="G54" s="50">
        <v>115163172.03</v>
      </c>
      <c r="H54" s="50">
        <v>81.025583418789196</v>
      </c>
      <c r="I54" s="50">
        <v>81.025583418789196</v>
      </c>
    </row>
    <row r="55" spans="1:9" s="4" customFormat="1" x14ac:dyDescent="0.3">
      <c r="A55" s="5"/>
      <c r="B55" s="43" t="s">
        <v>154</v>
      </c>
      <c r="C55" s="47">
        <v>110300590</v>
      </c>
      <c r="D55" s="48">
        <v>610</v>
      </c>
      <c r="E55" s="49">
        <v>50736462</v>
      </c>
      <c r="F55" s="50">
        <v>50736462</v>
      </c>
      <c r="G55" s="50">
        <v>44426397.210000001</v>
      </c>
      <c r="H55" s="50">
        <v>87.563057136305645</v>
      </c>
      <c r="I55" s="50">
        <v>87.563057136305645</v>
      </c>
    </row>
    <row r="56" spans="1:9" s="4" customFormat="1" x14ac:dyDescent="0.3">
      <c r="A56" s="5"/>
      <c r="B56" s="43" t="s">
        <v>156</v>
      </c>
      <c r="C56" s="47">
        <v>110300590</v>
      </c>
      <c r="D56" s="48">
        <v>620</v>
      </c>
      <c r="E56" s="49">
        <v>91395402</v>
      </c>
      <c r="F56" s="50">
        <v>91395402</v>
      </c>
      <c r="G56" s="50">
        <v>70736774.819999993</v>
      </c>
      <c r="H56" s="50">
        <v>77.396426157193332</v>
      </c>
      <c r="I56" s="50">
        <v>77.396426157193332</v>
      </c>
    </row>
    <row r="57" spans="1:9" s="4" customFormat="1" x14ac:dyDescent="0.3">
      <c r="A57" s="5"/>
      <c r="B57" s="42" t="s">
        <v>173</v>
      </c>
      <c r="C57" s="47">
        <v>110384010</v>
      </c>
      <c r="D57" s="48"/>
      <c r="E57" s="49">
        <v>537105600</v>
      </c>
      <c r="F57" s="50">
        <v>518723300</v>
      </c>
      <c r="G57" s="50">
        <v>414859282.51999998</v>
      </c>
      <c r="H57" s="50">
        <v>77.239798378568381</v>
      </c>
      <c r="I57" s="50">
        <v>79.976990144842148</v>
      </c>
    </row>
    <row r="58" spans="1:9" s="4" customFormat="1" ht="31.2" x14ac:dyDescent="0.3">
      <c r="A58" s="5"/>
      <c r="B58" s="43" t="s">
        <v>153</v>
      </c>
      <c r="C58" s="47">
        <v>110384010</v>
      </c>
      <c r="D58" s="48">
        <v>600</v>
      </c>
      <c r="E58" s="49">
        <v>537105600</v>
      </c>
      <c r="F58" s="50">
        <v>518723300</v>
      </c>
      <c r="G58" s="50">
        <v>414859282.51999998</v>
      </c>
      <c r="H58" s="50">
        <v>77.239798378568381</v>
      </c>
      <c r="I58" s="50">
        <v>79.976990144842148</v>
      </c>
    </row>
    <row r="59" spans="1:9" s="4" customFormat="1" x14ac:dyDescent="0.3">
      <c r="A59" s="5"/>
      <c r="B59" s="43" t="s">
        <v>154</v>
      </c>
      <c r="C59" s="47">
        <v>110384010</v>
      </c>
      <c r="D59" s="48">
        <v>610</v>
      </c>
      <c r="E59" s="49">
        <v>537105600</v>
      </c>
      <c r="F59" s="50">
        <v>518723300</v>
      </c>
      <c r="G59" s="50">
        <v>414859282.51999998</v>
      </c>
      <c r="H59" s="50">
        <v>77.239798378568381</v>
      </c>
      <c r="I59" s="50">
        <v>79.976990144842148</v>
      </c>
    </row>
    <row r="60" spans="1:9" s="4" customFormat="1" ht="31.2" x14ac:dyDescent="0.3">
      <c r="A60" s="5"/>
      <c r="B60" s="42" t="s">
        <v>174</v>
      </c>
      <c r="C60" s="47">
        <v>110384020</v>
      </c>
      <c r="D60" s="48"/>
      <c r="E60" s="49">
        <v>401722100</v>
      </c>
      <c r="F60" s="50">
        <v>391251900</v>
      </c>
      <c r="G60" s="50">
        <v>305574121.36000001</v>
      </c>
      <c r="H60" s="50">
        <v>76.066046991191186</v>
      </c>
      <c r="I60" s="50">
        <v>78.101632569707661</v>
      </c>
    </row>
    <row r="61" spans="1:9" s="4" customFormat="1" ht="31.2" x14ac:dyDescent="0.3">
      <c r="A61" s="5"/>
      <c r="B61" s="43" t="s">
        <v>153</v>
      </c>
      <c r="C61" s="47">
        <v>110384020</v>
      </c>
      <c r="D61" s="48">
        <v>600</v>
      </c>
      <c r="E61" s="49">
        <v>401722100</v>
      </c>
      <c r="F61" s="50">
        <v>391251900</v>
      </c>
      <c r="G61" s="50">
        <v>305574121.36000001</v>
      </c>
      <c r="H61" s="50">
        <v>76.066046991191186</v>
      </c>
      <c r="I61" s="50">
        <v>78.101632569707661</v>
      </c>
    </row>
    <row r="62" spans="1:9" s="4" customFormat="1" x14ac:dyDescent="0.3">
      <c r="A62" s="5"/>
      <c r="B62" s="43" t="s">
        <v>156</v>
      </c>
      <c r="C62" s="47">
        <v>110384020</v>
      </c>
      <c r="D62" s="48">
        <v>620</v>
      </c>
      <c r="E62" s="49">
        <v>401722100</v>
      </c>
      <c r="F62" s="50">
        <v>391251900</v>
      </c>
      <c r="G62" s="50">
        <v>305574121.36000001</v>
      </c>
      <c r="H62" s="50">
        <v>76.066046991191186</v>
      </c>
      <c r="I62" s="50">
        <v>78.101632569707661</v>
      </c>
    </row>
    <row r="63" spans="1:9" s="4" customFormat="1" ht="31.2" x14ac:dyDescent="0.3">
      <c r="A63" s="5"/>
      <c r="B63" s="42" t="s">
        <v>175</v>
      </c>
      <c r="C63" s="47">
        <v>110384040</v>
      </c>
      <c r="D63" s="48"/>
      <c r="E63" s="49">
        <v>502500</v>
      </c>
      <c r="F63" s="50">
        <v>502500</v>
      </c>
      <c r="G63" s="50">
        <v>398570</v>
      </c>
      <c r="H63" s="50">
        <v>79.317412935323389</v>
      </c>
      <c r="I63" s="50">
        <v>79.317412935323389</v>
      </c>
    </row>
    <row r="64" spans="1:9" s="4" customFormat="1" ht="31.2" x14ac:dyDescent="0.3">
      <c r="A64" s="5"/>
      <c r="B64" s="43" t="s">
        <v>153</v>
      </c>
      <c r="C64" s="47">
        <v>110384040</v>
      </c>
      <c r="D64" s="48">
        <v>600</v>
      </c>
      <c r="E64" s="49">
        <v>502500</v>
      </c>
      <c r="F64" s="50">
        <v>502500</v>
      </c>
      <c r="G64" s="50">
        <v>398570</v>
      </c>
      <c r="H64" s="50">
        <v>79.317412935323389</v>
      </c>
      <c r="I64" s="50">
        <v>79.317412935323389</v>
      </c>
    </row>
    <row r="65" spans="1:9" s="4" customFormat="1" x14ac:dyDescent="0.3">
      <c r="A65" s="5"/>
      <c r="B65" s="43" t="s">
        <v>154</v>
      </c>
      <c r="C65" s="47">
        <v>110384040</v>
      </c>
      <c r="D65" s="48">
        <v>610</v>
      </c>
      <c r="E65" s="49">
        <v>502500</v>
      </c>
      <c r="F65" s="50">
        <v>502500</v>
      </c>
      <c r="G65" s="50">
        <v>398570</v>
      </c>
      <c r="H65" s="50">
        <v>79.317412935323389</v>
      </c>
      <c r="I65" s="50">
        <v>79.317412935323389</v>
      </c>
    </row>
    <row r="66" spans="1:9" s="4" customFormat="1" ht="31.2" x14ac:dyDescent="0.3">
      <c r="A66" s="5"/>
      <c r="B66" s="42" t="s">
        <v>176</v>
      </c>
      <c r="C66" s="47">
        <v>120000000</v>
      </c>
      <c r="D66" s="48"/>
      <c r="E66" s="49">
        <v>833500</v>
      </c>
      <c r="F66" s="50">
        <v>991550</v>
      </c>
      <c r="G66" s="50">
        <v>592443.53</v>
      </c>
      <c r="H66" s="50">
        <v>71.079007798440315</v>
      </c>
      <c r="I66" s="50">
        <v>59.749234027532651</v>
      </c>
    </row>
    <row r="67" spans="1:9" s="4" customFormat="1" ht="46.8" x14ac:dyDescent="0.3">
      <c r="A67" s="5"/>
      <c r="B67" s="42" t="s">
        <v>177</v>
      </c>
      <c r="C67" s="47">
        <v>120100000</v>
      </c>
      <c r="D67" s="48"/>
      <c r="E67" s="49">
        <v>833500</v>
      </c>
      <c r="F67" s="50">
        <v>991550</v>
      </c>
      <c r="G67" s="50">
        <v>592443.53</v>
      </c>
      <c r="H67" s="50">
        <v>71.079007798440315</v>
      </c>
      <c r="I67" s="50">
        <v>59.749234027532651</v>
      </c>
    </row>
    <row r="68" spans="1:9" s="4" customFormat="1" x14ac:dyDescent="0.3">
      <c r="A68" s="5"/>
      <c r="B68" s="42" t="s">
        <v>213</v>
      </c>
      <c r="C68" s="47">
        <v>120185020</v>
      </c>
      <c r="D68" s="48"/>
      <c r="E68" s="49">
        <v>50000</v>
      </c>
      <c r="F68" s="50">
        <v>50000</v>
      </c>
      <c r="G68" s="50">
        <v>50000</v>
      </c>
      <c r="H68" s="50">
        <v>100</v>
      </c>
      <c r="I68" s="50">
        <v>100</v>
      </c>
    </row>
    <row r="69" spans="1:9" s="4" customFormat="1" ht="31.2" x14ac:dyDescent="0.3">
      <c r="A69" s="5"/>
      <c r="B69" s="43" t="s">
        <v>153</v>
      </c>
      <c r="C69" s="47">
        <v>120185020</v>
      </c>
      <c r="D69" s="48">
        <v>600</v>
      </c>
      <c r="E69" s="49">
        <v>50000</v>
      </c>
      <c r="F69" s="50">
        <v>50000</v>
      </c>
      <c r="G69" s="50">
        <v>50000</v>
      </c>
      <c r="H69" s="50">
        <v>100</v>
      </c>
      <c r="I69" s="50">
        <v>100</v>
      </c>
    </row>
    <row r="70" spans="1:9" s="4" customFormat="1" x14ac:dyDescent="0.3">
      <c r="A70" s="5"/>
      <c r="B70" s="43" t="s">
        <v>154</v>
      </c>
      <c r="C70" s="47">
        <v>120185020</v>
      </c>
      <c r="D70" s="48">
        <v>610</v>
      </c>
      <c r="E70" s="49">
        <v>50000</v>
      </c>
      <c r="F70" s="50">
        <v>50000</v>
      </c>
      <c r="G70" s="50">
        <v>50000</v>
      </c>
      <c r="H70" s="50">
        <v>100</v>
      </c>
      <c r="I70" s="50">
        <v>100</v>
      </c>
    </row>
    <row r="71" spans="1:9" s="4" customFormat="1" x14ac:dyDescent="0.3">
      <c r="A71" s="5"/>
      <c r="B71" s="42" t="s">
        <v>164</v>
      </c>
      <c r="C71" s="47">
        <v>120199990</v>
      </c>
      <c r="D71" s="48"/>
      <c r="E71" s="49">
        <v>783500</v>
      </c>
      <c r="F71" s="50">
        <v>941550</v>
      </c>
      <c r="G71" s="50">
        <v>542443.53</v>
      </c>
      <c r="H71" s="50">
        <v>69.233379706445447</v>
      </c>
      <c r="I71" s="50">
        <v>57.611760395093206</v>
      </c>
    </row>
    <row r="72" spans="1:9" s="4" customFormat="1" ht="31.2" x14ac:dyDescent="0.3">
      <c r="A72" s="5"/>
      <c r="B72" s="43" t="s">
        <v>153</v>
      </c>
      <c r="C72" s="47">
        <v>120199990</v>
      </c>
      <c r="D72" s="48">
        <v>600</v>
      </c>
      <c r="E72" s="49">
        <v>783500</v>
      </c>
      <c r="F72" s="50">
        <v>941550</v>
      </c>
      <c r="G72" s="50">
        <v>542443.53</v>
      </c>
      <c r="H72" s="50">
        <v>69.233379706445447</v>
      </c>
      <c r="I72" s="50">
        <v>57.611760395093206</v>
      </c>
    </row>
    <row r="73" spans="1:9" s="4" customFormat="1" x14ac:dyDescent="0.3">
      <c r="A73" s="5"/>
      <c r="B73" s="43" t="s">
        <v>156</v>
      </c>
      <c r="C73" s="47">
        <v>120199990</v>
      </c>
      <c r="D73" s="48">
        <v>620</v>
      </c>
      <c r="E73" s="49">
        <v>783500</v>
      </c>
      <c r="F73" s="50">
        <v>941550</v>
      </c>
      <c r="G73" s="50">
        <v>542443.53</v>
      </c>
      <c r="H73" s="50">
        <v>69.233379706445447</v>
      </c>
      <c r="I73" s="50">
        <v>57.611760395093206</v>
      </c>
    </row>
    <row r="74" spans="1:9" s="4" customFormat="1" x14ac:dyDescent="0.3">
      <c r="A74" s="5"/>
      <c r="B74" s="42" t="s">
        <v>178</v>
      </c>
      <c r="C74" s="47">
        <v>130000000</v>
      </c>
      <c r="D74" s="48"/>
      <c r="E74" s="49">
        <v>71914000</v>
      </c>
      <c r="F74" s="50">
        <v>71380100</v>
      </c>
      <c r="G74" s="50">
        <v>62019504.079999998</v>
      </c>
      <c r="H74" s="50">
        <v>86.241210445810268</v>
      </c>
      <c r="I74" s="50">
        <v>86.886266732604739</v>
      </c>
    </row>
    <row r="75" spans="1:9" s="4" customFormat="1" x14ac:dyDescent="0.3">
      <c r="A75" s="5"/>
      <c r="B75" s="42" t="s">
        <v>179</v>
      </c>
      <c r="C75" s="47">
        <v>130100000</v>
      </c>
      <c r="D75" s="48"/>
      <c r="E75" s="49">
        <v>1337750</v>
      </c>
      <c r="F75" s="50">
        <v>956495.5</v>
      </c>
      <c r="G75" s="50">
        <v>901299.86</v>
      </c>
      <c r="H75" s="50">
        <v>67.374312091197908</v>
      </c>
      <c r="I75" s="50">
        <v>94.22938842890531</v>
      </c>
    </row>
    <row r="76" spans="1:9" s="4" customFormat="1" x14ac:dyDescent="0.3">
      <c r="A76" s="5"/>
      <c r="B76" s="42" t="s">
        <v>321</v>
      </c>
      <c r="C76" s="47">
        <v>130185210</v>
      </c>
      <c r="D76" s="48"/>
      <c r="E76" s="49">
        <v>37750</v>
      </c>
      <c r="F76" s="50">
        <v>37750</v>
      </c>
      <c r="G76" s="50">
        <v>37750</v>
      </c>
      <c r="H76" s="50">
        <v>100</v>
      </c>
      <c r="I76" s="50">
        <v>100</v>
      </c>
    </row>
    <row r="77" spans="1:9" s="4" customFormat="1" ht="31.2" x14ac:dyDescent="0.3">
      <c r="A77" s="5"/>
      <c r="B77" s="43" t="s">
        <v>153</v>
      </c>
      <c r="C77" s="47">
        <v>130185210</v>
      </c>
      <c r="D77" s="48">
        <v>600</v>
      </c>
      <c r="E77" s="49">
        <v>37750</v>
      </c>
      <c r="F77" s="50">
        <v>37750</v>
      </c>
      <c r="G77" s="50">
        <v>37750</v>
      </c>
      <c r="H77" s="50">
        <v>100</v>
      </c>
      <c r="I77" s="50">
        <v>100</v>
      </c>
    </row>
    <row r="78" spans="1:9" s="4" customFormat="1" x14ac:dyDescent="0.3">
      <c r="A78" s="5"/>
      <c r="B78" s="43" t="s">
        <v>154</v>
      </c>
      <c r="C78" s="47">
        <v>130185210</v>
      </c>
      <c r="D78" s="48">
        <v>610</v>
      </c>
      <c r="E78" s="49">
        <v>37750</v>
      </c>
      <c r="F78" s="50">
        <v>37750</v>
      </c>
      <c r="G78" s="50">
        <v>37750</v>
      </c>
      <c r="H78" s="50">
        <v>100</v>
      </c>
      <c r="I78" s="50">
        <v>100</v>
      </c>
    </row>
    <row r="79" spans="1:9" s="4" customFormat="1" x14ac:dyDescent="0.3">
      <c r="A79" s="5"/>
      <c r="B79" s="42" t="s">
        <v>164</v>
      </c>
      <c r="C79" s="47">
        <v>130199990</v>
      </c>
      <c r="D79" s="48"/>
      <c r="E79" s="49">
        <v>1300000</v>
      </c>
      <c r="F79" s="50">
        <v>918745.5</v>
      </c>
      <c r="G79" s="50">
        <v>863549.86</v>
      </c>
      <c r="H79" s="50">
        <v>66.426912307692305</v>
      </c>
      <c r="I79" s="50">
        <v>93.992281866958805</v>
      </c>
    </row>
    <row r="80" spans="1:9" s="4" customFormat="1" ht="31.2" x14ac:dyDescent="0.3">
      <c r="A80" s="5"/>
      <c r="B80" s="43" t="s">
        <v>153</v>
      </c>
      <c r="C80" s="47">
        <v>130199990</v>
      </c>
      <c r="D80" s="48">
        <v>600</v>
      </c>
      <c r="E80" s="49">
        <v>1300000</v>
      </c>
      <c r="F80" s="50">
        <v>918745.5</v>
      </c>
      <c r="G80" s="50">
        <v>863549.86</v>
      </c>
      <c r="H80" s="50">
        <v>66.426912307692305</v>
      </c>
      <c r="I80" s="50">
        <v>93.992281866958805</v>
      </c>
    </row>
    <row r="81" spans="1:9" s="4" customFormat="1" x14ac:dyDescent="0.3">
      <c r="A81" s="5"/>
      <c r="B81" s="43" t="s">
        <v>154</v>
      </c>
      <c r="C81" s="47">
        <v>130199990</v>
      </c>
      <c r="D81" s="48">
        <v>610</v>
      </c>
      <c r="E81" s="49">
        <v>1300000</v>
      </c>
      <c r="F81" s="50">
        <v>918745.5</v>
      </c>
      <c r="G81" s="50">
        <v>863549.86</v>
      </c>
      <c r="H81" s="50">
        <v>66.426912307692305</v>
      </c>
      <c r="I81" s="50">
        <v>93.992281866958805</v>
      </c>
    </row>
    <row r="82" spans="1:9" s="4" customFormat="1" ht="31.2" x14ac:dyDescent="0.3">
      <c r="A82" s="5"/>
      <c r="B82" s="42" t="s">
        <v>180</v>
      </c>
      <c r="C82" s="47">
        <v>130200000</v>
      </c>
      <c r="D82" s="48"/>
      <c r="E82" s="49">
        <v>190000</v>
      </c>
      <c r="F82" s="50">
        <v>190000</v>
      </c>
      <c r="G82" s="50">
        <v>153156</v>
      </c>
      <c r="H82" s="50">
        <v>80.60842105263157</v>
      </c>
      <c r="I82" s="50">
        <v>80.60842105263157</v>
      </c>
    </row>
    <row r="83" spans="1:9" s="4" customFormat="1" x14ac:dyDescent="0.3">
      <c r="A83" s="5"/>
      <c r="B83" s="42" t="s">
        <v>164</v>
      </c>
      <c r="C83" s="47">
        <v>130299990</v>
      </c>
      <c r="D83" s="48"/>
      <c r="E83" s="49">
        <v>190000</v>
      </c>
      <c r="F83" s="50">
        <v>190000</v>
      </c>
      <c r="G83" s="50">
        <v>153156</v>
      </c>
      <c r="H83" s="50">
        <v>80.60842105263157</v>
      </c>
      <c r="I83" s="50">
        <v>80.60842105263157</v>
      </c>
    </row>
    <row r="84" spans="1:9" s="4" customFormat="1" ht="31.2" x14ac:dyDescent="0.3">
      <c r="A84" s="5"/>
      <c r="B84" s="43" t="s">
        <v>153</v>
      </c>
      <c r="C84" s="47">
        <v>130299990</v>
      </c>
      <c r="D84" s="48">
        <v>600</v>
      </c>
      <c r="E84" s="49">
        <v>190000</v>
      </c>
      <c r="F84" s="50">
        <v>190000</v>
      </c>
      <c r="G84" s="50">
        <v>153156</v>
      </c>
      <c r="H84" s="50">
        <v>80.60842105263157</v>
      </c>
      <c r="I84" s="50">
        <v>80.60842105263157</v>
      </c>
    </row>
    <row r="85" spans="1:9" s="4" customFormat="1" x14ac:dyDescent="0.3">
      <c r="A85" s="5"/>
      <c r="B85" s="43" t="s">
        <v>154</v>
      </c>
      <c r="C85" s="47">
        <v>130299990</v>
      </c>
      <c r="D85" s="48">
        <v>610</v>
      </c>
      <c r="E85" s="49">
        <v>150000</v>
      </c>
      <c r="F85" s="50">
        <v>150000</v>
      </c>
      <c r="G85" s="50">
        <v>113156</v>
      </c>
      <c r="H85" s="50">
        <v>75.437333333333328</v>
      </c>
      <c r="I85" s="50">
        <v>75.437333333333328</v>
      </c>
    </row>
    <row r="86" spans="1:9" s="4" customFormat="1" x14ac:dyDescent="0.3">
      <c r="A86" s="5"/>
      <c r="B86" s="43" t="s">
        <v>156</v>
      </c>
      <c r="C86" s="47">
        <v>130299990</v>
      </c>
      <c r="D86" s="48">
        <v>620</v>
      </c>
      <c r="E86" s="49">
        <v>40000</v>
      </c>
      <c r="F86" s="50">
        <v>40000</v>
      </c>
      <c r="G86" s="50">
        <v>40000</v>
      </c>
      <c r="H86" s="50">
        <v>100</v>
      </c>
      <c r="I86" s="50">
        <v>100</v>
      </c>
    </row>
    <row r="87" spans="1:9" s="4" customFormat="1" ht="31.2" x14ac:dyDescent="0.3">
      <c r="A87" s="5"/>
      <c r="B87" s="42" t="s">
        <v>181</v>
      </c>
      <c r="C87" s="47">
        <v>130300000</v>
      </c>
      <c r="D87" s="48"/>
      <c r="E87" s="49">
        <v>24925050</v>
      </c>
      <c r="F87" s="50">
        <v>25651304.5</v>
      </c>
      <c r="G87" s="50">
        <v>23060675.989999998</v>
      </c>
      <c r="H87" s="50">
        <v>92.520079157313617</v>
      </c>
      <c r="I87" s="50">
        <v>89.900597414061338</v>
      </c>
    </row>
    <row r="88" spans="1:9" s="4" customFormat="1" x14ac:dyDescent="0.3">
      <c r="A88" s="5"/>
      <c r="B88" s="42" t="s">
        <v>169</v>
      </c>
      <c r="C88" s="47">
        <v>130300590</v>
      </c>
      <c r="D88" s="48"/>
      <c r="E88" s="49">
        <v>24925050</v>
      </c>
      <c r="F88" s="50">
        <v>25651304.5</v>
      </c>
      <c r="G88" s="50">
        <v>23060675.989999998</v>
      </c>
      <c r="H88" s="50">
        <v>92.520079157313617</v>
      </c>
      <c r="I88" s="50">
        <v>89.900597414061338</v>
      </c>
    </row>
    <row r="89" spans="1:9" s="4" customFormat="1" ht="31.2" x14ac:dyDescent="0.3">
      <c r="A89" s="5"/>
      <c r="B89" s="43" t="s">
        <v>153</v>
      </c>
      <c r="C89" s="47">
        <v>130300590</v>
      </c>
      <c r="D89" s="48">
        <v>600</v>
      </c>
      <c r="E89" s="49">
        <v>24925050</v>
      </c>
      <c r="F89" s="50">
        <v>25651304.5</v>
      </c>
      <c r="G89" s="50">
        <v>23060675.989999998</v>
      </c>
      <c r="H89" s="50">
        <v>92.520079157313617</v>
      </c>
      <c r="I89" s="50">
        <v>89.900597414061338</v>
      </c>
    </row>
    <row r="90" spans="1:9" s="4" customFormat="1" x14ac:dyDescent="0.3">
      <c r="A90" s="5"/>
      <c r="B90" s="43" t="s">
        <v>154</v>
      </c>
      <c r="C90" s="47">
        <v>130300590</v>
      </c>
      <c r="D90" s="48">
        <v>610</v>
      </c>
      <c r="E90" s="49">
        <v>24925050</v>
      </c>
      <c r="F90" s="50">
        <v>25651304.5</v>
      </c>
      <c r="G90" s="50">
        <v>23060675.989999998</v>
      </c>
      <c r="H90" s="50">
        <v>92.520079157313617</v>
      </c>
      <c r="I90" s="50">
        <v>89.900597414061338</v>
      </c>
    </row>
    <row r="91" spans="1:9" s="4" customFormat="1" ht="31.2" x14ac:dyDescent="0.3">
      <c r="A91" s="5"/>
      <c r="B91" s="42" t="s">
        <v>182</v>
      </c>
      <c r="C91" s="47">
        <v>130400000</v>
      </c>
      <c r="D91" s="48"/>
      <c r="E91" s="49">
        <v>45461200</v>
      </c>
      <c r="F91" s="50">
        <v>44582300</v>
      </c>
      <c r="G91" s="50">
        <v>37904372.229999997</v>
      </c>
      <c r="H91" s="50">
        <v>83.377412452816898</v>
      </c>
      <c r="I91" s="50">
        <v>85.021123248464065</v>
      </c>
    </row>
    <row r="92" spans="1:9" s="4" customFormat="1" x14ac:dyDescent="0.3">
      <c r="A92" s="5"/>
      <c r="B92" s="42" t="s">
        <v>169</v>
      </c>
      <c r="C92" s="47">
        <v>130400590</v>
      </c>
      <c r="D92" s="48"/>
      <c r="E92" s="49">
        <v>45461200</v>
      </c>
      <c r="F92" s="50">
        <v>44582300</v>
      </c>
      <c r="G92" s="50">
        <v>37904372.229999997</v>
      </c>
      <c r="H92" s="50">
        <v>83.377412452816898</v>
      </c>
      <c r="I92" s="50">
        <v>85.021123248464065</v>
      </c>
    </row>
    <row r="93" spans="1:9" s="4" customFormat="1" ht="31.2" x14ac:dyDescent="0.3">
      <c r="A93" s="5"/>
      <c r="B93" s="43" t="s">
        <v>153</v>
      </c>
      <c r="C93" s="47">
        <v>130400590</v>
      </c>
      <c r="D93" s="48">
        <v>600</v>
      </c>
      <c r="E93" s="49">
        <v>45461200</v>
      </c>
      <c r="F93" s="50">
        <v>44582300</v>
      </c>
      <c r="G93" s="50">
        <v>37904372.229999997</v>
      </c>
      <c r="H93" s="50">
        <v>83.377412452816898</v>
      </c>
      <c r="I93" s="50">
        <v>85.021123248464065</v>
      </c>
    </row>
    <row r="94" spans="1:9" s="4" customFormat="1" x14ac:dyDescent="0.3">
      <c r="A94" s="5"/>
      <c r="B94" s="43" t="s">
        <v>156</v>
      </c>
      <c r="C94" s="47">
        <v>130400590</v>
      </c>
      <c r="D94" s="48">
        <v>620</v>
      </c>
      <c r="E94" s="49">
        <v>45461200</v>
      </c>
      <c r="F94" s="50">
        <v>44582300</v>
      </c>
      <c r="G94" s="50">
        <v>37904372.229999997</v>
      </c>
      <c r="H94" s="50">
        <v>83.377412452816898</v>
      </c>
      <c r="I94" s="50">
        <v>85.021123248464065</v>
      </c>
    </row>
    <row r="95" spans="1:9" s="4" customFormat="1" x14ac:dyDescent="0.3">
      <c r="A95" s="5"/>
      <c r="B95" s="42" t="s">
        <v>183</v>
      </c>
      <c r="C95" s="47">
        <v>140000000</v>
      </c>
      <c r="D95" s="48"/>
      <c r="E95" s="49">
        <v>401571092</v>
      </c>
      <c r="F95" s="50">
        <v>398560192</v>
      </c>
      <c r="G95" s="50">
        <v>349600114.59000003</v>
      </c>
      <c r="H95" s="50">
        <v>87.058087983584244</v>
      </c>
      <c r="I95" s="50">
        <v>87.715763291784057</v>
      </c>
    </row>
    <row r="96" spans="1:9" s="4" customFormat="1" ht="31.2" x14ac:dyDescent="0.3">
      <c r="A96" s="5"/>
      <c r="B96" s="42" t="s">
        <v>184</v>
      </c>
      <c r="C96" s="47">
        <v>140100000</v>
      </c>
      <c r="D96" s="48"/>
      <c r="E96" s="49">
        <v>103055000</v>
      </c>
      <c r="F96" s="50">
        <v>100044100</v>
      </c>
      <c r="G96" s="50">
        <v>74776800.319999993</v>
      </c>
      <c r="H96" s="50">
        <v>72.560089583232241</v>
      </c>
      <c r="I96" s="50">
        <v>74.743838287315285</v>
      </c>
    </row>
    <row r="97" spans="1:9" s="4" customFormat="1" x14ac:dyDescent="0.3">
      <c r="A97" s="5"/>
      <c r="B97" s="42" t="s">
        <v>185</v>
      </c>
      <c r="C97" s="47">
        <v>140182460</v>
      </c>
      <c r="D97" s="48"/>
      <c r="E97" s="49">
        <v>27342300</v>
      </c>
      <c r="F97" s="50">
        <v>27342300</v>
      </c>
      <c r="G97" s="50">
        <v>21195988</v>
      </c>
      <c r="H97" s="50">
        <v>77.52086693511518</v>
      </c>
      <c r="I97" s="50">
        <v>77.52086693511518</v>
      </c>
    </row>
    <row r="98" spans="1:9" s="4" customFormat="1" ht="31.2" x14ac:dyDescent="0.3">
      <c r="A98" s="5"/>
      <c r="B98" s="43" t="s">
        <v>153</v>
      </c>
      <c r="C98" s="47">
        <v>140182460</v>
      </c>
      <c r="D98" s="48">
        <v>600</v>
      </c>
      <c r="E98" s="49">
        <v>27342300</v>
      </c>
      <c r="F98" s="50">
        <v>27342300</v>
      </c>
      <c r="G98" s="50">
        <v>21195988</v>
      </c>
      <c r="H98" s="50">
        <v>77.52086693511518</v>
      </c>
      <c r="I98" s="50">
        <v>77.52086693511518</v>
      </c>
    </row>
    <row r="99" spans="1:9" s="4" customFormat="1" x14ac:dyDescent="0.3">
      <c r="A99" s="5"/>
      <c r="B99" s="43" t="s">
        <v>154</v>
      </c>
      <c r="C99" s="47">
        <v>140182460</v>
      </c>
      <c r="D99" s="48">
        <v>610</v>
      </c>
      <c r="E99" s="49">
        <v>27342300</v>
      </c>
      <c r="F99" s="50">
        <v>27342300</v>
      </c>
      <c r="G99" s="50">
        <v>21195988</v>
      </c>
      <c r="H99" s="50">
        <v>77.52086693511518</v>
      </c>
      <c r="I99" s="50">
        <v>77.52086693511518</v>
      </c>
    </row>
    <row r="100" spans="1:9" s="4" customFormat="1" ht="62.4" x14ac:dyDescent="0.3">
      <c r="A100" s="5"/>
      <c r="B100" s="42" t="s">
        <v>322</v>
      </c>
      <c r="C100" s="47">
        <v>140184030</v>
      </c>
      <c r="D100" s="48"/>
      <c r="E100" s="49">
        <v>34288100</v>
      </c>
      <c r="F100" s="50">
        <v>33417200</v>
      </c>
      <c r="G100" s="50">
        <v>25488646.399999999</v>
      </c>
      <c r="H100" s="50">
        <v>74.336712737072048</v>
      </c>
      <c r="I100" s="50">
        <v>76.274033731132462</v>
      </c>
    </row>
    <row r="101" spans="1:9" s="4" customFormat="1" ht="31.2" x14ac:dyDescent="0.3">
      <c r="A101" s="5"/>
      <c r="B101" s="43" t="s">
        <v>153</v>
      </c>
      <c r="C101" s="47">
        <v>140184030</v>
      </c>
      <c r="D101" s="48">
        <v>600</v>
      </c>
      <c r="E101" s="49">
        <v>34288100</v>
      </c>
      <c r="F101" s="50">
        <v>33417200</v>
      </c>
      <c r="G101" s="50">
        <v>25488646.399999999</v>
      </c>
      <c r="H101" s="50">
        <v>74.336712737072048</v>
      </c>
      <c r="I101" s="50">
        <v>76.274033731132462</v>
      </c>
    </row>
    <row r="102" spans="1:9" s="4" customFormat="1" x14ac:dyDescent="0.3">
      <c r="A102" s="5"/>
      <c r="B102" s="43" t="s">
        <v>154</v>
      </c>
      <c r="C102" s="47">
        <v>140184030</v>
      </c>
      <c r="D102" s="48">
        <v>610</v>
      </c>
      <c r="E102" s="49">
        <v>34288100</v>
      </c>
      <c r="F102" s="50">
        <v>33417200</v>
      </c>
      <c r="G102" s="50">
        <v>25488646.399999999</v>
      </c>
      <c r="H102" s="50">
        <v>74.336712737072048</v>
      </c>
      <c r="I102" s="50">
        <v>76.274033731132462</v>
      </c>
    </row>
    <row r="103" spans="1:9" s="4" customFormat="1" ht="31.2" x14ac:dyDescent="0.3">
      <c r="A103" s="5"/>
      <c r="B103" s="42" t="s">
        <v>186</v>
      </c>
      <c r="C103" s="47">
        <v>140184050</v>
      </c>
      <c r="D103" s="48"/>
      <c r="E103" s="49">
        <v>30142000</v>
      </c>
      <c r="F103" s="50">
        <v>28002000</v>
      </c>
      <c r="G103" s="50">
        <v>19102804.600000001</v>
      </c>
      <c r="H103" s="50">
        <v>63.376035432287182</v>
      </c>
      <c r="I103" s="50">
        <v>68.219429326476686</v>
      </c>
    </row>
    <row r="104" spans="1:9" s="4" customFormat="1" ht="46.8" x14ac:dyDescent="0.3">
      <c r="A104" s="5"/>
      <c r="B104" s="43" t="s">
        <v>143</v>
      </c>
      <c r="C104" s="47">
        <v>140184050</v>
      </c>
      <c r="D104" s="48">
        <v>100</v>
      </c>
      <c r="E104" s="49">
        <v>823000</v>
      </c>
      <c r="F104" s="50">
        <v>823000</v>
      </c>
      <c r="G104" s="50">
        <v>665768.04</v>
      </c>
      <c r="H104" s="50">
        <v>80.895266099635492</v>
      </c>
      <c r="I104" s="50">
        <v>80.895266099635492</v>
      </c>
    </row>
    <row r="105" spans="1:9" s="4" customFormat="1" x14ac:dyDescent="0.3">
      <c r="A105" s="5"/>
      <c r="B105" s="43" t="s">
        <v>148</v>
      </c>
      <c r="C105" s="47">
        <v>140184050</v>
      </c>
      <c r="D105" s="48">
        <v>110</v>
      </c>
      <c r="E105" s="49">
        <v>823000</v>
      </c>
      <c r="F105" s="50">
        <v>823000</v>
      </c>
      <c r="G105" s="50">
        <v>665768.04</v>
      </c>
      <c r="H105" s="50">
        <v>80.895266099635492</v>
      </c>
      <c r="I105" s="50">
        <v>80.895266099635492</v>
      </c>
    </row>
    <row r="106" spans="1:9" s="4" customFormat="1" x14ac:dyDescent="0.3">
      <c r="A106" s="5"/>
      <c r="B106" s="43" t="s">
        <v>187</v>
      </c>
      <c r="C106" s="47">
        <v>140184050</v>
      </c>
      <c r="D106" s="48">
        <v>200</v>
      </c>
      <c r="E106" s="49">
        <v>270000</v>
      </c>
      <c r="F106" s="50">
        <v>270000</v>
      </c>
      <c r="G106" s="50">
        <v>269998.62</v>
      </c>
      <c r="H106" s="50">
        <v>99.999488888888891</v>
      </c>
      <c r="I106" s="50">
        <v>99.999488888888891</v>
      </c>
    </row>
    <row r="107" spans="1:9" s="4" customFormat="1" x14ac:dyDescent="0.3">
      <c r="A107" s="5"/>
      <c r="B107" s="43" t="s">
        <v>145</v>
      </c>
      <c r="C107" s="47">
        <v>140184050</v>
      </c>
      <c r="D107" s="48">
        <v>240</v>
      </c>
      <c r="E107" s="49">
        <v>270000</v>
      </c>
      <c r="F107" s="50">
        <v>270000</v>
      </c>
      <c r="G107" s="50">
        <v>269998.62</v>
      </c>
      <c r="H107" s="50">
        <v>99.999488888888891</v>
      </c>
      <c r="I107" s="50">
        <v>99.999488888888891</v>
      </c>
    </row>
    <row r="108" spans="1:9" s="4" customFormat="1" x14ac:dyDescent="0.3">
      <c r="A108" s="5"/>
      <c r="B108" s="43" t="s">
        <v>138</v>
      </c>
      <c r="C108" s="47">
        <v>140184050</v>
      </c>
      <c r="D108" s="48">
        <v>300</v>
      </c>
      <c r="E108" s="49">
        <v>28485000</v>
      </c>
      <c r="F108" s="50">
        <v>26345000</v>
      </c>
      <c r="G108" s="50">
        <v>17895843.760000002</v>
      </c>
      <c r="H108" s="50">
        <v>62.825500298402673</v>
      </c>
      <c r="I108" s="50">
        <v>67.928805314101353</v>
      </c>
    </row>
    <row r="109" spans="1:9" s="4" customFormat="1" x14ac:dyDescent="0.3">
      <c r="A109" s="5"/>
      <c r="B109" s="43" t="s">
        <v>151</v>
      </c>
      <c r="C109" s="47">
        <v>140184050</v>
      </c>
      <c r="D109" s="48">
        <v>310</v>
      </c>
      <c r="E109" s="49">
        <v>28485000</v>
      </c>
      <c r="F109" s="50">
        <v>26345000</v>
      </c>
      <c r="G109" s="50">
        <v>17895843.760000002</v>
      </c>
      <c r="H109" s="50">
        <v>62.825500298402673</v>
      </c>
      <c r="I109" s="50">
        <v>67.928805314101353</v>
      </c>
    </row>
    <row r="110" spans="1:9" s="4" customFormat="1" ht="31.2" x14ac:dyDescent="0.3">
      <c r="A110" s="5"/>
      <c r="B110" s="43" t="s">
        <v>153</v>
      </c>
      <c r="C110" s="47">
        <v>140184050</v>
      </c>
      <c r="D110" s="48">
        <v>600</v>
      </c>
      <c r="E110" s="49">
        <v>564000</v>
      </c>
      <c r="F110" s="50">
        <v>564000</v>
      </c>
      <c r="G110" s="50">
        <v>271194.18</v>
      </c>
      <c r="H110" s="50">
        <v>48.084074468085106</v>
      </c>
      <c r="I110" s="50">
        <v>48.084074468085106</v>
      </c>
    </row>
    <row r="111" spans="1:9" s="4" customFormat="1" x14ac:dyDescent="0.3">
      <c r="A111" s="5"/>
      <c r="B111" s="43" t="s">
        <v>156</v>
      </c>
      <c r="C111" s="47">
        <v>140184050</v>
      </c>
      <c r="D111" s="48">
        <v>620</v>
      </c>
      <c r="E111" s="49">
        <v>564000</v>
      </c>
      <c r="F111" s="50">
        <v>564000</v>
      </c>
      <c r="G111" s="50">
        <v>271194.18</v>
      </c>
      <c r="H111" s="50">
        <v>48.084074468085106</v>
      </c>
      <c r="I111" s="50">
        <v>48.084074468085106</v>
      </c>
    </row>
    <row r="112" spans="1:9" s="4" customFormat="1" ht="31.2" x14ac:dyDescent="0.3">
      <c r="A112" s="5"/>
      <c r="B112" s="42" t="s">
        <v>219</v>
      </c>
      <c r="C112" s="47" t="s">
        <v>367</v>
      </c>
      <c r="D112" s="48"/>
      <c r="E112" s="49">
        <v>11282600</v>
      </c>
      <c r="F112" s="50">
        <v>11282600</v>
      </c>
      <c r="G112" s="50">
        <v>8989361.3200000003</v>
      </c>
      <c r="H112" s="50">
        <v>79.674554801198312</v>
      </c>
      <c r="I112" s="50">
        <v>79.674554801198312</v>
      </c>
    </row>
    <row r="113" spans="1:9" s="4" customFormat="1" ht="31.2" x14ac:dyDescent="0.3">
      <c r="A113" s="5"/>
      <c r="B113" s="43" t="s">
        <v>153</v>
      </c>
      <c r="C113" s="47" t="s">
        <v>367</v>
      </c>
      <c r="D113" s="48">
        <v>600</v>
      </c>
      <c r="E113" s="49">
        <v>11282600</v>
      </c>
      <c r="F113" s="50">
        <v>11282600</v>
      </c>
      <c r="G113" s="50">
        <v>8989361.3200000003</v>
      </c>
      <c r="H113" s="50">
        <v>79.674554801198312</v>
      </c>
      <c r="I113" s="50">
        <v>79.674554801198312</v>
      </c>
    </row>
    <row r="114" spans="1:9" s="4" customFormat="1" x14ac:dyDescent="0.3">
      <c r="A114" s="5"/>
      <c r="B114" s="43" t="s">
        <v>154</v>
      </c>
      <c r="C114" s="47" t="s">
        <v>367</v>
      </c>
      <c r="D114" s="48">
        <v>610</v>
      </c>
      <c r="E114" s="49">
        <v>11282600</v>
      </c>
      <c r="F114" s="50">
        <v>11282600</v>
      </c>
      <c r="G114" s="50">
        <v>8989361.3200000003</v>
      </c>
      <c r="H114" s="50">
        <v>79.674554801198312</v>
      </c>
      <c r="I114" s="50">
        <v>79.674554801198312</v>
      </c>
    </row>
    <row r="115" spans="1:9" s="4" customFormat="1" ht="31.2" x14ac:dyDescent="0.3">
      <c r="A115" s="5"/>
      <c r="B115" s="42" t="s">
        <v>188</v>
      </c>
      <c r="C115" s="47">
        <v>140200000</v>
      </c>
      <c r="D115" s="48"/>
      <c r="E115" s="49">
        <v>39744155</v>
      </c>
      <c r="F115" s="50">
        <v>39744155</v>
      </c>
      <c r="G115" s="50">
        <v>26188229.34</v>
      </c>
      <c r="H115" s="50">
        <v>65.892026991138692</v>
      </c>
      <c r="I115" s="50">
        <v>65.892026991138692</v>
      </c>
    </row>
    <row r="116" spans="1:9" s="4" customFormat="1" ht="31.2" x14ac:dyDescent="0.3">
      <c r="A116" s="5"/>
      <c r="B116" s="42" t="s">
        <v>189</v>
      </c>
      <c r="C116" s="47">
        <v>140282430</v>
      </c>
      <c r="D116" s="48"/>
      <c r="E116" s="49">
        <v>14382100</v>
      </c>
      <c r="F116" s="50">
        <v>14382100</v>
      </c>
      <c r="G116" s="50">
        <v>14382100</v>
      </c>
      <c r="H116" s="50">
        <v>100</v>
      </c>
      <c r="I116" s="50">
        <v>100</v>
      </c>
    </row>
    <row r="117" spans="1:9" s="4" customFormat="1" x14ac:dyDescent="0.3">
      <c r="A117" s="5"/>
      <c r="B117" s="43" t="s">
        <v>187</v>
      </c>
      <c r="C117" s="47">
        <v>140282430</v>
      </c>
      <c r="D117" s="48">
        <v>200</v>
      </c>
      <c r="E117" s="49">
        <v>14382100</v>
      </c>
      <c r="F117" s="50">
        <v>14382100</v>
      </c>
      <c r="G117" s="50">
        <v>14382100</v>
      </c>
      <c r="H117" s="50">
        <v>100</v>
      </c>
      <c r="I117" s="50">
        <v>100</v>
      </c>
    </row>
    <row r="118" spans="1:9" s="4" customFormat="1" x14ac:dyDescent="0.3">
      <c r="A118" s="5"/>
      <c r="B118" s="43" t="s">
        <v>145</v>
      </c>
      <c r="C118" s="47">
        <v>140282430</v>
      </c>
      <c r="D118" s="48">
        <v>240</v>
      </c>
      <c r="E118" s="49">
        <v>14382100</v>
      </c>
      <c r="F118" s="50">
        <v>14382100</v>
      </c>
      <c r="G118" s="50">
        <v>14382100</v>
      </c>
      <c r="H118" s="50">
        <v>100</v>
      </c>
      <c r="I118" s="50">
        <v>100</v>
      </c>
    </row>
    <row r="119" spans="1:9" s="4" customFormat="1" x14ac:dyDescent="0.3">
      <c r="A119" s="5"/>
      <c r="B119" s="42" t="s">
        <v>164</v>
      </c>
      <c r="C119" s="47">
        <v>140299990</v>
      </c>
      <c r="D119" s="48"/>
      <c r="E119" s="49">
        <v>25216755</v>
      </c>
      <c r="F119" s="50">
        <v>25216755</v>
      </c>
      <c r="G119" s="50">
        <v>11660829.34</v>
      </c>
      <c r="H119" s="50">
        <v>46.242386619531338</v>
      </c>
      <c r="I119" s="50">
        <v>46.242386619531338</v>
      </c>
    </row>
    <row r="120" spans="1:9" s="4" customFormat="1" x14ac:dyDescent="0.3">
      <c r="A120" s="5"/>
      <c r="B120" s="43" t="s">
        <v>187</v>
      </c>
      <c r="C120" s="47">
        <v>140299990</v>
      </c>
      <c r="D120" s="48">
        <v>200</v>
      </c>
      <c r="E120" s="49">
        <v>25216755</v>
      </c>
      <c r="F120" s="50">
        <v>20815215</v>
      </c>
      <c r="G120" s="50">
        <v>11660829.34</v>
      </c>
      <c r="H120" s="50">
        <v>46.242386619531338</v>
      </c>
      <c r="I120" s="50">
        <v>56.020700915171908</v>
      </c>
    </row>
    <row r="121" spans="1:9" s="4" customFormat="1" x14ac:dyDescent="0.3">
      <c r="A121" s="5"/>
      <c r="B121" s="43" t="s">
        <v>145</v>
      </c>
      <c r="C121" s="47">
        <v>140299990</v>
      </c>
      <c r="D121" s="48">
        <v>240</v>
      </c>
      <c r="E121" s="49">
        <v>25216755</v>
      </c>
      <c r="F121" s="50">
        <v>20815215</v>
      </c>
      <c r="G121" s="50">
        <v>11660829.34</v>
      </c>
      <c r="H121" s="50">
        <v>46.242386619531338</v>
      </c>
      <c r="I121" s="50">
        <v>56.020700915171908</v>
      </c>
    </row>
    <row r="122" spans="1:9" s="4" customFormat="1" ht="31.2" x14ac:dyDescent="0.3">
      <c r="A122" s="5"/>
      <c r="B122" s="46" t="s">
        <v>153</v>
      </c>
      <c r="C122" s="51">
        <v>140299990</v>
      </c>
      <c r="D122" s="52">
        <v>600</v>
      </c>
      <c r="E122" s="49"/>
      <c r="F122" s="50">
        <v>4401540</v>
      </c>
      <c r="G122" s="50">
        <v>0</v>
      </c>
      <c r="H122" s="50"/>
      <c r="I122" s="50">
        <v>0</v>
      </c>
    </row>
    <row r="123" spans="1:9" s="4" customFormat="1" x14ac:dyDescent="0.3">
      <c r="A123" s="5"/>
      <c r="B123" s="46" t="s">
        <v>156</v>
      </c>
      <c r="C123" s="51">
        <v>140299990</v>
      </c>
      <c r="D123" s="52">
        <v>620</v>
      </c>
      <c r="E123" s="49"/>
      <c r="F123" s="50">
        <v>4401540</v>
      </c>
      <c r="G123" s="50">
        <v>0</v>
      </c>
      <c r="H123" s="50"/>
      <c r="I123" s="50">
        <v>0</v>
      </c>
    </row>
    <row r="124" spans="1:9" s="4" customFormat="1" ht="46.8" x14ac:dyDescent="0.3">
      <c r="A124" s="5"/>
      <c r="B124" s="42" t="s">
        <v>190</v>
      </c>
      <c r="C124" s="47" t="s">
        <v>368</v>
      </c>
      <c r="D124" s="48"/>
      <c r="E124" s="49">
        <v>145300</v>
      </c>
      <c r="F124" s="50">
        <v>145300</v>
      </c>
      <c r="G124" s="50">
        <v>145300</v>
      </c>
      <c r="H124" s="50">
        <v>100</v>
      </c>
      <c r="I124" s="50">
        <v>100</v>
      </c>
    </row>
    <row r="125" spans="1:9" s="4" customFormat="1" x14ac:dyDescent="0.3">
      <c r="A125" s="5"/>
      <c r="B125" s="43" t="s">
        <v>187</v>
      </c>
      <c r="C125" s="47" t="s">
        <v>368</v>
      </c>
      <c r="D125" s="48">
        <v>200</v>
      </c>
      <c r="E125" s="49">
        <v>145300</v>
      </c>
      <c r="F125" s="50">
        <v>145300</v>
      </c>
      <c r="G125" s="50">
        <v>145300</v>
      </c>
      <c r="H125" s="50">
        <v>100</v>
      </c>
      <c r="I125" s="50">
        <v>100</v>
      </c>
    </row>
    <row r="126" spans="1:9" s="4" customFormat="1" x14ac:dyDescent="0.3">
      <c r="A126" s="5"/>
      <c r="B126" s="43" t="s">
        <v>145</v>
      </c>
      <c r="C126" s="47" t="s">
        <v>368</v>
      </c>
      <c r="D126" s="48">
        <v>240</v>
      </c>
      <c r="E126" s="49">
        <v>145300</v>
      </c>
      <c r="F126" s="50">
        <v>145300</v>
      </c>
      <c r="G126" s="50">
        <v>145300</v>
      </c>
      <c r="H126" s="50">
        <v>100</v>
      </c>
      <c r="I126" s="50">
        <v>100</v>
      </c>
    </row>
    <row r="127" spans="1:9" s="4" customFormat="1" ht="31.2" x14ac:dyDescent="0.3">
      <c r="A127" s="5"/>
      <c r="B127" s="42" t="s">
        <v>323</v>
      </c>
      <c r="C127" s="47">
        <v>140300000</v>
      </c>
      <c r="D127" s="48"/>
      <c r="E127" s="49">
        <v>5125539</v>
      </c>
      <c r="F127" s="50">
        <v>5125539</v>
      </c>
      <c r="G127" s="50">
        <v>1825538</v>
      </c>
      <c r="H127" s="50">
        <v>35.616507844345733</v>
      </c>
      <c r="I127" s="50">
        <v>35.616507844345733</v>
      </c>
    </row>
    <row r="128" spans="1:9" s="4" customFormat="1" x14ac:dyDescent="0.3">
      <c r="A128" s="5"/>
      <c r="B128" s="42" t="s">
        <v>74</v>
      </c>
      <c r="C128" s="47">
        <v>140385160</v>
      </c>
      <c r="D128" s="48"/>
      <c r="E128" s="49">
        <v>749949</v>
      </c>
      <c r="F128" s="50">
        <v>749949</v>
      </c>
      <c r="G128" s="50">
        <v>749949</v>
      </c>
      <c r="H128" s="50">
        <v>100</v>
      </c>
      <c r="I128" s="50">
        <v>100</v>
      </c>
    </row>
    <row r="129" spans="1:9" s="4" customFormat="1" ht="31.2" x14ac:dyDescent="0.3">
      <c r="A129" s="5"/>
      <c r="B129" s="43" t="s">
        <v>153</v>
      </c>
      <c r="C129" s="47">
        <v>140385160</v>
      </c>
      <c r="D129" s="48">
        <v>600</v>
      </c>
      <c r="E129" s="49">
        <v>749949</v>
      </c>
      <c r="F129" s="50">
        <v>749949</v>
      </c>
      <c r="G129" s="50">
        <v>749949</v>
      </c>
      <c r="H129" s="50">
        <v>100</v>
      </c>
      <c r="I129" s="50">
        <v>100</v>
      </c>
    </row>
    <row r="130" spans="1:9" s="4" customFormat="1" x14ac:dyDescent="0.3">
      <c r="A130" s="5"/>
      <c r="B130" s="43" t="s">
        <v>154</v>
      </c>
      <c r="C130" s="47">
        <v>140385160</v>
      </c>
      <c r="D130" s="48">
        <v>610</v>
      </c>
      <c r="E130" s="49">
        <v>150000</v>
      </c>
      <c r="F130" s="50">
        <v>150000</v>
      </c>
      <c r="G130" s="50">
        <v>150000</v>
      </c>
      <c r="H130" s="50">
        <v>100</v>
      </c>
      <c r="I130" s="50">
        <v>100</v>
      </c>
    </row>
    <row r="131" spans="1:9" s="4" customFormat="1" x14ac:dyDescent="0.3">
      <c r="A131" s="5"/>
      <c r="B131" s="43" t="s">
        <v>156</v>
      </c>
      <c r="C131" s="47">
        <v>140385160</v>
      </c>
      <c r="D131" s="48">
        <v>620</v>
      </c>
      <c r="E131" s="49">
        <v>599949</v>
      </c>
      <c r="F131" s="50">
        <v>599949</v>
      </c>
      <c r="G131" s="50">
        <v>599949</v>
      </c>
      <c r="H131" s="50">
        <v>100</v>
      </c>
      <c r="I131" s="50">
        <v>100</v>
      </c>
    </row>
    <row r="132" spans="1:9" s="4" customFormat="1" x14ac:dyDescent="0.3">
      <c r="A132" s="5"/>
      <c r="B132" s="42" t="s">
        <v>164</v>
      </c>
      <c r="C132" s="47">
        <v>140399990</v>
      </c>
      <c r="D132" s="48"/>
      <c r="E132" s="49">
        <v>4375590</v>
      </c>
      <c r="F132" s="50">
        <v>4375590</v>
      </c>
      <c r="G132" s="50">
        <v>1075589</v>
      </c>
      <c r="H132" s="50">
        <v>24.581576427407505</v>
      </c>
      <c r="I132" s="50">
        <v>24.581576427407505</v>
      </c>
    </row>
    <row r="133" spans="1:9" s="4" customFormat="1" ht="31.2" x14ac:dyDescent="0.3">
      <c r="A133" s="5"/>
      <c r="B133" s="43" t="s">
        <v>153</v>
      </c>
      <c r="C133" s="47">
        <v>140399990</v>
      </c>
      <c r="D133" s="48">
        <v>600</v>
      </c>
      <c r="E133" s="49">
        <v>4375590</v>
      </c>
      <c r="F133" s="50">
        <v>4375590</v>
      </c>
      <c r="G133" s="50">
        <v>1075589</v>
      </c>
      <c r="H133" s="50">
        <v>24.581576427407505</v>
      </c>
      <c r="I133" s="50">
        <v>24.581576427407505</v>
      </c>
    </row>
    <row r="134" spans="1:9" s="4" customFormat="1" x14ac:dyDescent="0.3">
      <c r="A134" s="5"/>
      <c r="B134" s="43" t="s">
        <v>154</v>
      </c>
      <c r="C134" s="47">
        <v>140399990</v>
      </c>
      <c r="D134" s="48">
        <v>610</v>
      </c>
      <c r="E134" s="49">
        <v>2375590</v>
      </c>
      <c r="F134" s="50">
        <v>2375590</v>
      </c>
      <c r="G134" s="50">
        <v>1075589</v>
      </c>
      <c r="H134" s="50">
        <v>45.276710206727593</v>
      </c>
      <c r="I134" s="50">
        <v>45.276710206727593</v>
      </c>
    </row>
    <row r="135" spans="1:9" s="4" customFormat="1" x14ac:dyDescent="0.3">
      <c r="A135" s="5"/>
      <c r="B135" s="43" t="s">
        <v>156</v>
      </c>
      <c r="C135" s="47">
        <v>140399990</v>
      </c>
      <c r="D135" s="48">
        <v>620</v>
      </c>
      <c r="E135" s="49">
        <v>2000000</v>
      </c>
      <c r="F135" s="50">
        <v>2000000</v>
      </c>
      <c r="G135" s="50">
        <v>0</v>
      </c>
      <c r="H135" s="50">
        <v>0</v>
      </c>
      <c r="I135" s="50">
        <v>0</v>
      </c>
    </row>
    <row r="136" spans="1:9" s="4" customFormat="1" x14ac:dyDescent="0.3">
      <c r="A136" s="5"/>
      <c r="B136" s="42" t="s">
        <v>191</v>
      </c>
      <c r="C136" s="47">
        <v>140400000</v>
      </c>
      <c r="D136" s="48"/>
      <c r="E136" s="49">
        <v>54297998</v>
      </c>
      <c r="F136" s="50">
        <v>54297998</v>
      </c>
      <c r="G136" s="50">
        <v>47461146.93</v>
      </c>
      <c r="H136" s="50">
        <v>87.408649817991446</v>
      </c>
      <c r="I136" s="50">
        <v>87.408649817991446</v>
      </c>
    </row>
    <row r="137" spans="1:9" s="4" customFormat="1" x14ac:dyDescent="0.3">
      <c r="A137" s="5"/>
      <c r="B137" s="42" t="s">
        <v>169</v>
      </c>
      <c r="C137" s="47">
        <v>140400590</v>
      </c>
      <c r="D137" s="48"/>
      <c r="E137" s="49">
        <v>54297998</v>
      </c>
      <c r="F137" s="50">
        <v>54297998</v>
      </c>
      <c r="G137" s="50">
        <v>47461146.93</v>
      </c>
      <c r="H137" s="50">
        <v>87.408649817991446</v>
      </c>
      <c r="I137" s="50">
        <v>87.408649817991446</v>
      </c>
    </row>
    <row r="138" spans="1:9" s="4" customFormat="1" ht="46.8" x14ac:dyDescent="0.3">
      <c r="A138" s="5"/>
      <c r="B138" s="43" t="s">
        <v>143</v>
      </c>
      <c r="C138" s="47">
        <v>140400590</v>
      </c>
      <c r="D138" s="48">
        <v>100</v>
      </c>
      <c r="E138" s="49">
        <v>51351222</v>
      </c>
      <c r="F138" s="50">
        <v>51351222</v>
      </c>
      <c r="G138" s="50">
        <v>45297096.579999998</v>
      </c>
      <c r="H138" s="50">
        <v>88.210357642511411</v>
      </c>
      <c r="I138" s="50">
        <v>88.210357642511411</v>
      </c>
    </row>
    <row r="139" spans="1:9" s="4" customFormat="1" x14ac:dyDescent="0.3">
      <c r="A139" s="5"/>
      <c r="B139" s="43" t="s">
        <v>148</v>
      </c>
      <c r="C139" s="47">
        <v>140400590</v>
      </c>
      <c r="D139" s="48">
        <v>110</v>
      </c>
      <c r="E139" s="49">
        <v>51351222</v>
      </c>
      <c r="F139" s="50">
        <v>51351222</v>
      </c>
      <c r="G139" s="50">
        <v>45297096.579999998</v>
      </c>
      <c r="H139" s="50">
        <v>88.210357642511411</v>
      </c>
      <c r="I139" s="50">
        <v>88.210357642511411</v>
      </c>
    </row>
    <row r="140" spans="1:9" s="4" customFormat="1" x14ac:dyDescent="0.3">
      <c r="A140" s="5"/>
      <c r="B140" s="43" t="s">
        <v>187</v>
      </c>
      <c r="C140" s="47">
        <v>140400590</v>
      </c>
      <c r="D140" s="48">
        <v>200</v>
      </c>
      <c r="E140" s="49">
        <v>2921722</v>
      </c>
      <c r="F140" s="50">
        <v>2921722</v>
      </c>
      <c r="G140" s="50">
        <v>2141056.35</v>
      </c>
      <c r="H140" s="50">
        <v>73.280632106682305</v>
      </c>
      <c r="I140" s="50">
        <v>73.280632106682305</v>
      </c>
    </row>
    <row r="141" spans="1:9" s="4" customFormat="1" x14ac:dyDescent="0.3">
      <c r="A141" s="5"/>
      <c r="B141" s="43" t="s">
        <v>145</v>
      </c>
      <c r="C141" s="47">
        <v>140400590</v>
      </c>
      <c r="D141" s="48">
        <v>240</v>
      </c>
      <c r="E141" s="49">
        <v>2921722</v>
      </c>
      <c r="F141" s="50">
        <v>2921722</v>
      </c>
      <c r="G141" s="50">
        <v>2141056.35</v>
      </c>
      <c r="H141" s="50">
        <v>73.280632106682305</v>
      </c>
      <c r="I141" s="50">
        <v>73.280632106682305</v>
      </c>
    </row>
    <row r="142" spans="1:9" s="4" customFormat="1" x14ac:dyDescent="0.3">
      <c r="A142" s="5"/>
      <c r="B142" s="43" t="s">
        <v>138</v>
      </c>
      <c r="C142" s="47">
        <v>140400590</v>
      </c>
      <c r="D142" s="48">
        <v>300</v>
      </c>
      <c r="E142" s="49">
        <v>10000</v>
      </c>
      <c r="F142" s="50">
        <v>10000</v>
      </c>
      <c r="G142" s="50">
        <v>10000</v>
      </c>
      <c r="H142" s="50">
        <v>100</v>
      </c>
      <c r="I142" s="50">
        <v>100</v>
      </c>
    </row>
    <row r="143" spans="1:9" s="4" customFormat="1" x14ac:dyDescent="0.3">
      <c r="A143" s="5"/>
      <c r="B143" s="43" t="s">
        <v>139</v>
      </c>
      <c r="C143" s="47">
        <v>140400590</v>
      </c>
      <c r="D143" s="48">
        <v>320</v>
      </c>
      <c r="E143" s="49">
        <v>10000</v>
      </c>
      <c r="F143" s="50">
        <v>10000</v>
      </c>
      <c r="G143" s="50">
        <v>10000</v>
      </c>
      <c r="H143" s="50">
        <v>100</v>
      </c>
      <c r="I143" s="50">
        <v>100</v>
      </c>
    </row>
    <row r="144" spans="1:9" s="4" customFormat="1" x14ac:dyDescent="0.3">
      <c r="A144" s="5"/>
      <c r="B144" s="43" t="s">
        <v>140</v>
      </c>
      <c r="C144" s="47">
        <v>140400590</v>
      </c>
      <c r="D144" s="48">
        <v>800</v>
      </c>
      <c r="E144" s="49">
        <v>15054</v>
      </c>
      <c r="F144" s="50">
        <v>15054</v>
      </c>
      <c r="G144" s="50">
        <v>12994</v>
      </c>
      <c r="H144" s="50">
        <v>86.315929321110673</v>
      </c>
      <c r="I144" s="50">
        <v>86.315929321110673</v>
      </c>
    </row>
    <row r="145" spans="1:9" s="4" customFormat="1" x14ac:dyDescent="0.3">
      <c r="A145" s="5"/>
      <c r="B145" s="43" t="s">
        <v>141</v>
      </c>
      <c r="C145" s="47">
        <v>140400590</v>
      </c>
      <c r="D145" s="48">
        <v>850</v>
      </c>
      <c r="E145" s="49">
        <v>15054</v>
      </c>
      <c r="F145" s="50">
        <v>15054</v>
      </c>
      <c r="G145" s="50">
        <v>12994</v>
      </c>
      <c r="H145" s="50">
        <v>86.315929321110673</v>
      </c>
      <c r="I145" s="50">
        <v>86.315929321110673</v>
      </c>
    </row>
    <row r="146" spans="1:9" s="4" customFormat="1" ht="31.2" x14ac:dyDescent="0.3">
      <c r="A146" s="5"/>
      <c r="B146" s="42" t="s">
        <v>269</v>
      </c>
      <c r="C146" s="47">
        <v>140500000</v>
      </c>
      <c r="D146" s="48"/>
      <c r="E146" s="49">
        <v>199348400</v>
      </c>
      <c r="F146" s="50">
        <v>199348400</v>
      </c>
      <c r="G146" s="50">
        <v>199348400</v>
      </c>
      <c r="H146" s="50">
        <v>100</v>
      </c>
      <c r="I146" s="50">
        <v>100</v>
      </c>
    </row>
    <row r="147" spans="1:9" s="4" customFormat="1" x14ac:dyDescent="0.3">
      <c r="A147" s="5"/>
      <c r="B147" s="42" t="s">
        <v>270</v>
      </c>
      <c r="C147" s="47">
        <v>140582040</v>
      </c>
      <c r="D147" s="48"/>
      <c r="E147" s="49">
        <v>189381000</v>
      </c>
      <c r="F147" s="50">
        <v>189381000</v>
      </c>
      <c r="G147" s="50">
        <v>189381000</v>
      </c>
      <c r="H147" s="50">
        <v>100</v>
      </c>
      <c r="I147" s="50">
        <v>100</v>
      </c>
    </row>
    <row r="148" spans="1:9" s="4" customFormat="1" x14ac:dyDescent="0.3">
      <c r="A148" s="5"/>
      <c r="B148" s="43" t="s">
        <v>158</v>
      </c>
      <c r="C148" s="47">
        <v>140582040</v>
      </c>
      <c r="D148" s="48">
        <v>400</v>
      </c>
      <c r="E148" s="49">
        <v>189381000</v>
      </c>
      <c r="F148" s="50">
        <v>189381000</v>
      </c>
      <c r="G148" s="50">
        <v>189381000</v>
      </c>
      <c r="H148" s="50">
        <v>100</v>
      </c>
      <c r="I148" s="50">
        <v>100</v>
      </c>
    </row>
    <row r="149" spans="1:9" s="4" customFormat="1" x14ac:dyDescent="0.3">
      <c r="A149" s="5"/>
      <c r="B149" s="43" t="s">
        <v>147</v>
      </c>
      <c r="C149" s="47">
        <v>140582040</v>
      </c>
      <c r="D149" s="48">
        <v>410</v>
      </c>
      <c r="E149" s="49">
        <v>189381000</v>
      </c>
      <c r="F149" s="50">
        <v>189381000</v>
      </c>
      <c r="G149" s="50">
        <v>189381000</v>
      </c>
      <c r="H149" s="50">
        <v>100</v>
      </c>
      <c r="I149" s="50">
        <v>100</v>
      </c>
    </row>
    <row r="150" spans="1:9" s="4" customFormat="1" x14ac:dyDescent="0.3">
      <c r="A150" s="5"/>
      <c r="B150" s="42" t="s">
        <v>214</v>
      </c>
      <c r="C150" s="47" t="s">
        <v>369</v>
      </c>
      <c r="D150" s="48"/>
      <c r="E150" s="49">
        <v>9967400</v>
      </c>
      <c r="F150" s="50">
        <v>9967400</v>
      </c>
      <c r="G150" s="50">
        <v>9967400</v>
      </c>
      <c r="H150" s="50">
        <v>100</v>
      </c>
      <c r="I150" s="50">
        <v>100</v>
      </c>
    </row>
    <row r="151" spans="1:9" s="4" customFormat="1" x14ac:dyDescent="0.3">
      <c r="A151" s="5"/>
      <c r="B151" s="43" t="s">
        <v>158</v>
      </c>
      <c r="C151" s="47" t="s">
        <v>369</v>
      </c>
      <c r="D151" s="48">
        <v>400</v>
      </c>
      <c r="E151" s="49">
        <v>9967400</v>
      </c>
      <c r="F151" s="50">
        <v>9967400</v>
      </c>
      <c r="G151" s="50">
        <v>9967400</v>
      </c>
      <c r="H151" s="50">
        <v>100</v>
      </c>
      <c r="I151" s="50">
        <v>100</v>
      </c>
    </row>
    <row r="152" spans="1:9" s="4" customFormat="1" x14ac:dyDescent="0.3">
      <c r="A152" s="5"/>
      <c r="B152" s="43" t="s">
        <v>147</v>
      </c>
      <c r="C152" s="47" t="s">
        <v>369</v>
      </c>
      <c r="D152" s="48">
        <v>410</v>
      </c>
      <c r="E152" s="49">
        <v>9967400</v>
      </c>
      <c r="F152" s="50">
        <v>9967400</v>
      </c>
      <c r="G152" s="50">
        <v>9967400</v>
      </c>
      <c r="H152" s="50">
        <v>100</v>
      </c>
      <c r="I152" s="50">
        <v>100</v>
      </c>
    </row>
    <row r="153" spans="1:9" s="4" customFormat="1" ht="31.2" x14ac:dyDescent="0.3">
      <c r="A153" s="5"/>
      <c r="B153" s="42" t="s">
        <v>192</v>
      </c>
      <c r="C153" s="47">
        <v>200000000</v>
      </c>
      <c r="D153" s="48"/>
      <c r="E153" s="49">
        <v>69377750</v>
      </c>
      <c r="F153" s="50">
        <v>70227950</v>
      </c>
      <c r="G153" s="50">
        <v>56108587.520000003</v>
      </c>
      <c r="H153" s="50">
        <v>80.874037454371177</v>
      </c>
      <c r="I153" s="50">
        <v>79.894952821490591</v>
      </c>
    </row>
    <row r="154" spans="1:9" s="4" customFormat="1" x14ac:dyDescent="0.3">
      <c r="A154" s="5"/>
      <c r="B154" s="42" t="s">
        <v>193</v>
      </c>
      <c r="C154" s="47">
        <v>210000000</v>
      </c>
      <c r="D154" s="48"/>
      <c r="E154" s="49">
        <v>50041800</v>
      </c>
      <c r="F154" s="50">
        <v>50892000</v>
      </c>
      <c r="G154" s="50">
        <v>40851583.020000003</v>
      </c>
      <c r="H154" s="50">
        <v>81.634919247509089</v>
      </c>
      <c r="I154" s="50">
        <v>80.27112909691111</v>
      </c>
    </row>
    <row r="155" spans="1:9" s="4" customFormat="1" x14ac:dyDescent="0.3">
      <c r="A155" s="5"/>
      <c r="B155" s="42" t="s">
        <v>194</v>
      </c>
      <c r="C155" s="47">
        <v>210100000</v>
      </c>
      <c r="D155" s="48"/>
      <c r="E155" s="49">
        <v>16040000</v>
      </c>
      <c r="F155" s="50">
        <v>16040000</v>
      </c>
      <c r="G155" s="50">
        <v>13444659.119999999</v>
      </c>
      <c r="H155" s="50">
        <v>83.819570573566082</v>
      </c>
      <c r="I155" s="50">
        <v>83.819570573566082</v>
      </c>
    </row>
    <row r="156" spans="1:9" s="4" customFormat="1" x14ac:dyDescent="0.3">
      <c r="A156" s="5"/>
      <c r="B156" s="42" t="s">
        <v>271</v>
      </c>
      <c r="C156" s="47">
        <v>210120010</v>
      </c>
      <c r="D156" s="48"/>
      <c r="E156" s="49">
        <v>1817700</v>
      </c>
      <c r="F156" s="50">
        <v>2016300</v>
      </c>
      <c r="G156" s="50">
        <v>1927521.17</v>
      </c>
      <c r="H156" s="50">
        <v>106.04176541783572</v>
      </c>
      <c r="I156" s="50">
        <v>95.596943411198737</v>
      </c>
    </row>
    <row r="157" spans="1:9" s="4" customFormat="1" ht="31.2" x14ac:dyDescent="0.3">
      <c r="A157" s="5"/>
      <c r="B157" s="43" t="s">
        <v>153</v>
      </c>
      <c r="C157" s="47">
        <v>210120010</v>
      </c>
      <c r="D157" s="48">
        <v>600</v>
      </c>
      <c r="E157" s="49">
        <v>1817700</v>
      </c>
      <c r="F157" s="50">
        <v>2016300</v>
      </c>
      <c r="G157" s="50">
        <v>1927521.17</v>
      </c>
      <c r="H157" s="50">
        <v>106.04176541783572</v>
      </c>
      <c r="I157" s="50">
        <v>95.596943411198737</v>
      </c>
    </row>
    <row r="158" spans="1:9" s="4" customFormat="1" x14ac:dyDescent="0.3">
      <c r="A158" s="5"/>
      <c r="B158" s="43" t="s">
        <v>154</v>
      </c>
      <c r="C158" s="47">
        <v>210120010</v>
      </c>
      <c r="D158" s="48">
        <v>610</v>
      </c>
      <c r="E158" s="49">
        <v>1817700</v>
      </c>
      <c r="F158" s="50">
        <v>2016300</v>
      </c>
      <c r="G158" s="50">
        <v>1927521.17</v>
      </c>
      <c r="H158" s="50">
        <v>106.04176541783572</v>
      </c>
      <c r="I158" s="50">
        <v>95.596943411198737</v>
      </c>
    </row>
    <row r="159" spans="1:9" s="4" customFormat="1" ht="31.2" x14ac:dyDescent="0.3">
      <c r="A159" s="5"/>
      <c r="B159" s="42" t="s">
        <v>195</v>
      </c>
      <c r="C159" s="47">
        <v>210182050</v>
      </c>
      <c r="D159" s="48"/>
      <c r="E159" s="49">
        <v>2924700</v>
      </c>
      <c r="F159" s="50">
        <v>2924700</v>
      </c>
      <c r="G159" s="50">
        <v>2924653.35</v>
      </c>
      <c r="H159" s="50">
        <v>99.998404964611751</v>
      </c>
      <c r="I159" s="50">
        <v>99.998404964611751</v>
      </c>
    </row>
    <row r="160" spans="1:9" s="4" customFormat="1" ht="31.2" x14ac:dyDescent="0.3">
      <c r="A160" s="5"/>
      <c r="B160" s="43" t="s">
        <v>153</v>
      </c>
      <c r="C160" s="47">
        <v>210182050</v>
      </c>
      <c r="D160" s="48">
        <v>600</v>
      </c>
      <c r="E160" s="49">
        <v>2924700</v>
      </c>
      <c r="F160" s="50">
        <v>2924700</v>
      </c>
      <c r="G160" s="50">
        <v>2924653.35</v>
      </c>
      <c r="H160" s="50">
        <v>99.998404964611751</v>
      </c>
      <c r="I160" s="50">
        <v>99.998404964611751</v>
      </c>
    </row>
    <row r="161" spans="1:9" s="4" customFormat="1" x14ac:dyDescent="0.3">
      <c r="A161" s="5"/>
      <c r="B161" s="43" t="s">
        <v>154</v>
      </c>
      <c r="C161" s="47">
        <v>210182050</v>
      </c>
      <c r="D161" s="48">
        <v>610</v>
      </c>
      <c r="E161" s="49">
        <v>2924700</v>
      </c>
      <c r="F161" s="50">
        <v>2924700</v>
      </c>
      <c r="G161" s="50">
        <v>2924653.35</v>
      </c>
      <c r="H161" s="50">
        <v>99.998404964611751</v>
      </c>
      <c r="I161" s="50">
        <v>99.998404964611751</v>
      </c>
    </row>
    <row r="162" spans="1:9" s="4" customFormat="1" ht="31.2" x14ac:dyDescent="0.3">
      <c r="A162" s="5"/>
      <c r="B162" s="42" t="s">
        <v>196</v>
      </c>
      <c r="C162" s="47">
        <v>210184080</v>
      </c>
      <c r="D162" s="48"/>
      <c r="E162" s="49">
        <v>9845500</v>
      </c>
      <c r="F162" s="50">
        <v>9845500</v>
      </c>
      <c r="G162" s="50">
        <v>7339062.2599999998</v>
      </c>
      <c r="H162" s="50">
        <v>74.542301152810936</v>
      </c>
      <c r="I162" s="50">
        <v>74.542301152810936</v>
      </c>
    </row>
    <row r="163" spans="1:9" s="4" customFormat="1" ht="31.2" x14ac:dyDescent="0.3">
      <c r="A163" s="5"/>
      <c r="B163" s="43" t="s">
        <v>153</v>
      </c>
      <c r="C163" s="47">
        <v>210184080</v>
      </c>
      <c r="D163" s="48">
        <v>600</v>
      </c>
      <c r="E163" s="49">
        <v>9845500</v>
      </c>
      <c r="F163" s="50">
        <v>9845500</v>
      </c>
      <c r="G163" s="50">
        <v>7339062.2599999998</v>
      </c>
      <c r="H163" s="50">
        <v>74.542301152810936</v>
      </c>
      <c r="I163" s="50">
        <v>74.542301152810936</v>
      </c>
    </row>
    <row r="164" spans="1:9" s="4" customFormat="1" x14ac:dyDescent="0.3">
      <c r="A164" s="5"/>
      <c r="B164" s="43" t="s">
        <v>154</v>
      </c>
      <c r="C164" s="47">
        <v>210184080</v>
      </c>
      <c r="D164" s="48">
        <v>610</v>
      </c>
      <c r="E164" s="49">
        <v>9845500</v>
      </c>
      <c r="F164" s="50">
        <v>9845500</v>
      </c>
      <c r="G164" s="50">
        <v>7339062.2599999998</v>
      </c>
      <c r="H164" s="50">
        <v>74.542301152810936</v>
      </c>
      <c r="I164" s="50">
        <v>74.542301152810936</v>
      </c>
    </row>
    <row r="165" spans="1:9" s="4" customFormat="1" ht="31.2" x14ac:dyDescent="0.3">
      <c r="A165" s="5"/>
      <c r="B165" s="42" t="s">
        <v>197</v>
      </c>
      <c r="C165" s="47" t="s">
        <v>370</v>
      </c>
      <c r="D165" s="48"/>
      <c r="E165" s="49">
        <v>1452100</v>
      </c>
      <c r="F165" s="50">
        <v>1253500</v>
      </c>
      <c r="G165" s="50">
        <v>1253422.3400000001</v>
      </c>
      <c r="H165" s="50">
        <v>86.317907857585567</v>
      </c>
      <c r="I165" s="50">
        <v>99.993804547267658</v>
      </c>
    </row>
    <row r="166" spans="1:9" s="4" customFormat="1" ht="31.2" x14ac:dyDescent="0.3">
      <c r="A166" s="5"/>
      <c r="B166" s="43" t="s">
        <v>153</v>
      </c>
      <c r="C166" s="47" t="s">
        <v>370</v>
      </c>
      <c r="D166" s="48">
        <v>600</v>
      </c>
      <c r="E166" s="49">
        <v>1452100</v>
      </c>
      <c r="F166" s="50">
        <v>1253500</v>
      </c>
      <c r="G166" s="50">
        <v>1253422.3400000001</v>
      </c>
      <c r="H166" s="50">
        <v>86.317907857585567</v>
      </c>
      <c r="I166" s="50">
        <v>99.993804547267658</v>
      </c>
    </row>
    <row r="167" spans="1:9" s="4" customFormat="1" x14ac:dyDescent="0.3">
      <c r="A167" s="5"/>
      <c r="B167" s="43" t="s">
        <v>154</v>
      </c>
      <c r="C167" s="47" t="s">
        <v>370</v>
      </c>
      <c r="D167" s="48">
        <v>610</v>
      </c>
      <c r="E167" s="49">
        <v>1452100</v>
      </c>
      <c r="F167" s="50">
        <v>1253500</v>
      </c>
      <c r="G167" s="50">
        <v>1253422.3400000001</v>
      </c>
      <c r="H167" s="50">
        <v>86.317907857585567</v>
      </c>
      <c r="I167" s="50">
        <v>99.993804547267658</v>
      </c>
    </row>
    <row r="168" spans="1:9" s="4" customFormat="1" ht="46.8" x14ac:dyDescent="0.3">
      <c r="A168" s="5"/>
      <c r="B168" s="42" t="s">
        <v>198</v>
      </c>
      <c r="C168" s="47">
        <v>210200000</v>
      </c>
      <c r="D168" s="48"/>
      <c r="E168" s="49">
        <v>14458900</v>
      </c>
      <c r="F168" s="50">
        <v>15309100</v>
      </c>
      <c r="G168" s="50">
        <v>13472373.550000001</v>
      </c>
      <c r="H168" s="50">
        <v>93.177029718719965</v>
      </c>
      <c r="I168" s="50">
        <v>88.002387795494187</v>
      </c>
    </row>
    <row r="169" spans="1:9" s="4" customFormat="1" ht="46.8" x14ac:dyDescent="0.3">
      <c r="A169" s="5"/>
      <c r="B169" s="42" t="s">
        <v>272</v>
      </c>
      <c r="C169" s="47">
        <v>210284060</v>
      </c>
      <c r="D169" s="48"/>
      <c r="E169" s="49">
        <v>14458900</v>
      </c>
      <c r="F169" s="50">
        <v>15309100</v>
      </c>
      <c r="G169" s="50">
        <v>13472373.550000001</v>
      </c>
      <c r="H169" s="50">
        <v>93.177029718719965</v>
      </c>
      <c r="I169" s="50">
        <v>88.002387795494187</v>
      </c>
    </row>
    <row r="170" spans="1:9" s="4" customFormat="1" x14ac:dyDescent="0.3">
      <c r="A170" s="5"/>
      <c r="B170" s="43" t="s">
        <v>138</v>
      </c>
      <c r="C170" s="47">
        <v>210284060</v>
      </c>
      <c r="D170" s="48">
        <v>300</v>
      </c>
      <c r="E170" s="49">
        <v>14458900</v>
      </c>
      <c r="F170" s="50">
        <v>15309100</v>
      </c>
      <c r="G170" s="50">
        <v>13472373.550000001</v>
      </c>
      <c r="H170" s="50">
        <v>93.177029718719965</v>
      </c>
      <c r="I170" s="50">
        <v>88.002387795494187</v>
      </c>
    </row>
    <row r="171" spans="1:9" s="4" customFormat="1" x14ac:dyDescent="0.3">
      <c r="A171" s="5"/>
      <c r="B171" s="43" t="s">
        <v>139</v>
      </c>
      <c r="C171" s="47">
        <v>210284060</v>
      </c>
      <c r="D171" s="48">
        <v>320</v>
      </c>
      <c r="E171" s="49">
        <v>14458900</v>
      </c>
      <c r="F171" s="50">
        <v>15309100</v>
      </c>
      <c r="G171" s="50">
        <v>13472373.550000001</v>
      </c>
      <c r="H171" s="50">
        <v>93.177029718719965</v>
      </c>
      <c r="I171" s="50">
        <v>88.002387795494187</v>
      </c>
    </row>
    <row r="172" spans="1:9" s="4" customFormat="1" x14ac:dyDescent="0.3">
      <c r="A172" s="5"/>
      <c r="B172" s="42" t="s">
        <v>199</v>
      </c>
      <c r="C172" s="47">
        <v>210300000</v>
      </c>
      <c r="D172" s="48"/>
      <c r="E172" s="49">
        <v>19542900</v>
      </c>
      <c r="F172" s="50">
        <v>19542900</v>
      </c>
      <c r="G172" s="50">
        <v>13934550.35</v>
      </c>
      <c r="H172" s="50">
        <v>71.302367355919543</v>
      </c>
      <c r="I172" s="50">
        <v>71.302367355919543</v>
      </c>
    </row>
    <row r="173" spans="1:9" s="4" customFormat="1" x14ac:dyDescent="0.3">
      <c r="A173" s="5"/>
      <c r="B173" s="42" t="s">
        <v>200</v>
      </c>
      <c r="C173" s="47">
        <v>210384070</v>
      </c>
      <c r="D173" s="48"/>
      <c r="E173" s="49">
        <v>11085000</v>
      </c>
      <c r="F173" s="50">
        <v>11085000</v>
      </c>
      <c r="G173" s="50">
        <v>7626064.75</v>
      </c>
      <c r="H173" s="50">
        <v>68.796253946774925</v>
      </c>
      <c r="I173" s="50">
        <v>68.796253946774925</v>
      </c>
    </row>
    <row r="174" spans="1:9" s="4" customFormat="1" ht="46.8" x14ac:dyDescent="0.3">
      <c r="A174" s="5"/>
      <c r="B174" s="43" t="s">
        <v>143</v>
      </c>
      <c r="C174" s="47">
        <v>210384070</v>
      </c>
      <c r="D174" s="48">
        <v>100</v>
      </c>
      <c r="E174" s="49">
        <v>9051000</v>
      </c>
      <c r="F174" s="50">
        <v>9051000</v>
      </c>
      <c r="G174" s="50">
        <v>6313462.0700000003</v>
      </c>
      <c r="H174" s="50">
        <v>69.754304165285603</v>
      </c>
      <c r="I174" s="50">
        <v>69.754304165285603</v>
      </c>
    </row>
    <row r="175" spans="1:9" s="4" customFormat="1" x14ac:dyDescent="0.3">
      <c r="A175" s="5"/>
      <c r="B175" s="43" t="s">
        <v>144</v>
      </c>
      <c r="C175" s="47">
        <v>210384070</v>
      </c>
      <c r="D175" s="48">
        <v>120</v>
      </c>
      <c r="E175" s="49">
        <v>9051000</v>
      </c>
      <c r="F175" s="50">
        <v>9051000</v>
      </c>
      <c r="G175" s="50">
        <v>6313462.0700000003</v>
      </c>
      <c r="H175" s="50">
        <v>69.754304165285603</v>
      </c>
      <c r="I175" s="50">
        <v>69.754304165285603</v>
      </c>
    </row>
    <row r="176" spans="1:9" s="4" customFormat="1" x14ac:dyDescent="0.3">
      <c r="A176" s="5"/>
      <c r="B176" s="43" t="s">
        <v>187</v>
      </c>
      <c r="C176" s="47">
        <v>210384070</v>
      </c>
      <c r="D176" s="48">
        <v>200</v>
      </c>
      <c r="E176" s="49">
        <v>2034000</v>
      </c>
      <c r="F176" s="50">
        <v>2034000</v>
      </c>
      <c r="G176" s="50">
        <v>1312602.68</v>
      </c>
      <c r="H176" s="50">
        <v>64.533071779744347</v>
      </c>
      <c r="I176" s="50">
        <v>64.533071779744347</v>
      </c>
    </row>
    <row r="177" spans="1:9" s="4" customFormat="1" x14ac:dyDescent="0.3">
      <c r="A177" s="5"/>
      <c r="B177" s="43" t="s">
        <v>145</v>
      </c>
      <c r="C177" s="47">
        <v>210384070</v>
      </c>
      <c r="D177" s="48">
        <v>240</v>
      </c>
      <c r="E177" s="49">
        <v>2034000</v>
      </c>
      <c r="F177" s="50">
        <v>2034000</v>
      </c>
      <c r="G177" s="50">
        <v>1312602.68</v>
      </c>
      <c r="H177" s="50">
        <v>64.533071779744347</v>
      </c>
      <c r="I177" s="50">
        <v>64.533071779744347</v>
      </c>
    </row>
    <row r="178" spans="1:9" s="4" customFormat="1" ht="31.2" x14ac:dyDescent="0.3">
      <c r="A178" s="5"/>
      <c r="B178" s="42" t="s">
        <v>201</v>
      </c>
      <c r="C178" s="47">
        <v>210384270</v>
      </c>
      <c r="D178" s="48"/>
      <c r="E178" s="49">
        <v>8457900</v>
      </c>
      <c r="F178" s="50">
        <v>8457900</v>
      </c>
      <c r="G178" s="50">
        <v>6308485.5999999996</v>
      </c>
      <c r="H178" s="50">
        <v>74.586902186121847</v>
      </c>
      <c r="I178" s="50">
        <v>74.586902186121847</v>
      </c>
    </row>
    <row r="179" spans="1:9" s="4" customFormat="1" ht="46.8" x14ac:dyDescent="0.3">
      <c r="A179" s="5"/>
      <c r="B179" s="43" t="s">
        <v>143</v>
      </c>
      <c r="C179" s="47">
        <v>210384270</v>
      </c>
      <c r="D179" s="48">
        <v>100</v>
      </c>
      <c r="E179" s="49">
        <v>6891800</v>
      </c>
      <c r="F179" s="50">
        <v>6891800</v>
      </c>
      <c r="G179" s="50">
        <v>5129287.76</v>
      </c>
      <c r="H179" s="50">
        <v>74.425952000928646</v>
      </c>
      <c r="I179" s="50">
        <v>74.425952000928646</v>
      </c>
    </row>
    <row r="180" spans="1:9" s="4" customFormat="1" x14ac:dyDescent="0.3">
      <c r="A180" s="5"/>
      <c r="B180" s="43" t="s">
        <v>144</v>
      </c>
      <c r="C180" s="47">
        <v>210384270</v>
      </c>
      <c r="D180" s="48">
        <v>120</v>
      </c>
      <c r="E180" s="49">
        <v>6891800</v>
      </c>
      <c r="F180" s="50">
        <v>6891800</v>
      </c>
      <c r="G180" s="50">
        <v>5129287.76</v>
      </c>
      <c r="H180" s="50">
        <v>74.425952000928646</v>
      </c>
      <c r="I180" s="50">
        <v>74.425952000928646</v>
      </c>
    </row>
    <row r="181" spans="1:9" s="4" customFormat="1" x14ac:dyDescent="0.3">
      <c r="A181" s="5"/>
      <c r="B181" s="43" t="s">
        <v>187</v>
      </c>
      <c r="C181" s="47">
        <v>210384270</v>
      </c>
      <c r="D181" s="48">
        <v>200</v>
      </c>
      <c r="E181" s="49">
        <v>1566100</v>
      </c>
      <c r="F181" s="50">
        <v>1566100</v>
      </c>
      <c r="G181" s="50">
        <v>1179197.8400000001</v>
      </c>
      <c r="H181" s="50">
        <v>75.29518166145202</v>
      </c>
      <c r="I181" s="50">
        <v>75.29518166145202</v>
      </c>
    </row>
    <row r="182" spans="1:9" s="4" customFormat="1" x14ac:dyDescent="0.3">
      <c r="A182" s="5"/>
      <c r="B182" s="43" t="s">
        <v>145</v>
      </c>
      <c r="C182" s="47">
        <v>210384270</v>
      </c>
      <c r="D182" s="48">
        <v>240</v>
      </c>
      <c r="E182" s="49">
        <v>1566100</v>
      </c>
      <c r="F182" s="50">
        <v>1566100</v>
      </c>
      <c r="G182" s="50">
        <v>1179197.8400000001</v>
      </c>
      <c r="H182" s="50">
        <v>75.29518166145202</v>
      </c>
      <c r="I182" s="50">
        <v>75.29518166145202</v>
      </c>
    </row>
    <row r="183" spans="1:9" s="4" customFormat="1" x14ac:dyDescent="0.3">
      <c r="A183" s="5"/>
      <c r="B183" s="42" t="s">
        <v>202</v>
      </c>
      <c r="C183" s="47">
        <v>220000000</v>
      </c>
      <c r="D183" s="48"/>
      <c r="E183" s="49">
        <v>6925700</v>
      </c>
      <c r="F183" s="50">
        <v>6925700</v>
      </c>
      <c r="G183" s="50">
        <v>4861217</v>
      </c>
      <c r="H183" s="50">
        <v>70.190984304835609</v>
      </c>
      <c r="I183" s="50">
        <v>70.190984304835609</v>
      </c>
    </row>
    <row r="184" spans="1:9" s="4" customFormat="1" ht="31.2" x14ac:dyDescent="0.3">
      <c r="A184" s="5"/>
      <c r="B184" s="42" t="s">
        <v>203</v>
      </c>
      <c r="C184" s="47">
        <v>220100000</v>
      </c>
      <c r="D184" s="48"/>
      <c r="E184" s="49">
        <v>6925700</v>
      </c>
      <c r="F184" s="50">
        <v>6925700</v>
      </c>
      <c r="G184" s="50">
        <v>4861217</v>
      </c>
      <c r="H184" s="50">
        <v>70.190984304835609</v>
      </c>
      <c r="I184" s="50">
        <v>70.190984304835609</v>
      </c>
    </row>
    <row r="185" spans="1:9" s="4" customFormat="1" x14ac:dyDescent="0.3">
      <c r="A185" s="5"/>
      <c r="B185" s="42" t="s">
        <v>204</v>
      </c>
      <c r="C185" s="47">
        <v>220161100</v>
      </c>
      <c r="D185" s="48"/>
      <c r="E185" s="49">
        <v>1180000</v>
      </c>
      <c r="F185" s="50">
        <v>1180000</v>
      </c>
      <c r="G185" s="50">
        <v>497476</v>
      </c>
      <c r="H185" s="50">
        <v>42.158983050847461</v>
      </c>
      <c r="I185" s="50">
        <v>42.158983050847461</v>
      </c>
    </row>
    <row r="186" spans="1:9" s="4" customFormat="1" x14ac:dyDescent="0.3">
      <c r="A186" s="5"/>
      <c r="B186" s="43" t="s">
        <v>140</v>
      </c>
      <c r="C186" s="47">
        <v>220161100</v>
      </c>
      <c r="D186" s="48">
        <v>800</v>
      </c>
      <c r="E186" s="49">
        <v>1180000</v>
      </c>
      <c r="F186" s="50">
        <v>1180000</v>
      </c>
      <c r="G186" s="50">
        <v>497476</v>
      </c>
      <c r="H186" s="50">
        <v>42.158983050847461</v>
      </c>
      <c r="I186" s="50">
        <v>42.158983050847461</v>
      </c>
    </row>
    <row r="187" spans="1:9" s="4" customFormat="1" ht="31.2" x14ac:dyDescent="0.3">
      <c r="A187" s="5"/>
      <c r="B187" s="43" t="s">
        <v>205</v>
      </c>
      <c r="C187" s="47">
        <v>220161100</v>
      </c>
      <c r="D187" s="48">
        <v>810</v>
      </c>
      <c r="E187" s="49">
        <v>1180000</v>
      </c>
      <c r="F187" s="50">
        <v>1180000</v>
      </c>
      <c r="G187" s="50">
        <v>497476</v>
      </c>
      <c r="H187" s="50">
        <v>42.158983050847461</v>
      </c>
      <c r="I187" s="50">
        <v>42.158983050847461</v>
      </c>
    </row>
    <row r="188" spans="1:9" s="4" customFormat="1" ht="31.2" x14ac:dyDescent="0.3">
      <c r="A188" s="5"/>
      <c r="B188" s="42" t="s">
        <v>206</v>
      </c>
      <c r="C188" s="47">
        <v>220171010</v>
      </c>
      <c r="D188" s="48"/>
      <c r="E188" s="49">
        <v>4773700</v>
      </c>
      <c r="F188" s="50">
        <v>4773700</v>
      </c>
      <c r="G188" s="50">
        <v>3530741</v>
      </c>
      <c r="H188" s="50">
        <v>73.962356243584637</v>
      </c>
      <c r="I188" s="50">
        <v>73.962356243584637</v>
      </c>
    </row>
    <row r="189" spans="1:9" s="4" customFormat="1" x14ac:dyDescent="0.3">
      <c r="A189" s="5"/>
      <c r="B189" s="43" t="s">
        <v>138</v>
      </c>
      <c r="C189" s="47">
        <v>220171010</v>
      </c>
      <c r="D189" s="48">
        <v>300</v>
      </c>
      <c r="E189" s="49">
        <v>4773700</v>
      </c>
      <c r="F189" s="50">
        <v>4773700</v>
      </c>
      <c r="G189" s="50">
        <v>3530741</v>
      </c>
      <c r="H189" s="50">
        <v>73.962356243584637</v>
      </c>
      <c r="I189" s="50">
        <v>73.962356243584637</v>
      </c>
    </row>
    <row r="190" spans="1:9" s="4" customFormat="1" x14ac:dyDescent="0.3">
      <c r="A190" s="5"/>
      <c r="B190" s="43" t="s">
        <v>139</v>
      </c>
      <c r="C190" s="47">
        <v>220171010</v>
      </c>
      <c r="D190" s="48">
        <v>320</v>
      </c>
      <c r="E190" s="49">
        <v>4773700</v>
      </c>
      <c r="F190" s="50">
        <v>4773700</v>
      </c>
      <c r="G190" s="50">
        <v>3530741</v>
      </c>
      <c r="H190" s="50">
        <v>73.962356243584637</v>
      </c>
      <c r="I190" s="50">
        <v>73.962356243584637</v>
      </c>
    </row>
    <row r="191" spans="1:9" s="4" customFormat="1" x14ac:dyDescent="0.3">
      <c r="A191" s="5"/>
      <c r="B191" s="42" t="s">
        <v>207</v>
      </c>
      <c r="C191" s="47">
        <v>220172010</v>
      </c>
      <c r="D191" s="48"/>
      <c r="E191" s="49">
        <v>952000</v>
      </c>
      <c r="F191" s="50">
        <v>952000</v>
      </c>
      <c r="G191" s="50">
        <v>813000</v>
      </c>
      <c r="H191" s="50">
        <v>85.399159663865547</v>
      </c>
      <c r="I191" s="50">
        <v>85.399159663865547</v>
      </c>
    </row>
    <row r="192" spans="1:9" s="4" customFormat="1" x14ac:dyDescent="0.3">
      <c r="A192" s="5"/>
      <c r="B192" s="43" t="s">
        <v>138</v>
      </c>
      <c r="C192" s="47">
        <v>220172010</v>
      </c>
      <c r="D192" s="48">
        <v>300</v>
      </c>
      <c r="E192" s="49">
        <v>952000</v>
      </c>
      <c r="F192" s="50">
        <v>952000</v>
      </c>
      <c r="G192" s="50">
        <v>813000</v>
      </c>
      <c r="H192" s="50">
        <v>85.399159663865547</v>
      </c>
      <c r="I192" s="50">
        <v>85.399159663865547</v>
      </c>
    </row>
    <row r="193" spans="1:9" s="4" customFormat="1" x14ac:dyDescent="0.3">
      <c r="A193" s="5"/>
      <c r="B193" s="43" t="s">
        <v>146</v>
      </c>
      <c r="C193" s="47">
        <v>220172010</v>
      </c>
      <c r="D193" s="48">
        <v>360</v>
      </c>
      <c r="E193" s="49">
        <v>952000</v>
      </c>
      <c r="F193" s="50">
        <v>952000</v>
      </c>
      <c r="G193" s="50">
        <v>813000</v>
      </c>
      <c r="H193" s="50">
        <v>85.399159663865547</v>
      </c>
      <c r="I193" s="50">
        <v>85.399159663865547</v>
      </c>
    </row>
    <row r="194" spans="1:9" s="4" customFormat="1" x14ac:dyDescent="0.3">
      <c r="A194" s="5"/>
      <c r="B194" s="42" t="s">
        <v>164</v>
      </c>
      <c r="C194" s="47">
        <v>220199990</v>
      </c>
      <c r="D194" s="48"/>
      <c r="E194" s="49">
        <v>20000</v>
      </c>
      <c r="F194" s="50">
        <v>20000</v>
      </c>
      <c r="G194" s="50">
        <v>20000</v>
      </c>
      <c r="H194" s="50">
        <v>100</v>
      </c>
      <c r="I194" s="50">
        <v>100</v>
      </c>
    </row>
    <row r="195" spans="1:9" s="4" customFormat="1" x14ac:dyDescent="0.3">
      <c r="A195" s="5"/>
      <c r="B195" s="43" t="s">
        <v>187</v>
      </c>
      <c r="C195" s="47">
        <v>220199990</v>
      </c>
      <c r="D195" s="48">
        <v>200</v>
      </c>
      <c r="E195" s="49">
        <v>20000</v>
      </c>
      <c r="F195" s="50">
        <v>20000</v>
      </c>
      <c r="G195" s="50">
        <v>20000</v>
      </c>
      <c r="H195" s="50">
        <v>100</v>
      </c>
      <c r="I195" s="50">
        <v>100</v>
      </c>
    </row>
    <row r="196" spans="1:9" s="4" customFormat="1" x14ac:dyDescent="0.3">
      <c r="A196" s="5"/>
      <c r="B196" s="43" t="s">
        <v>145</v>
      </c>
      <c r="C196" s="47">
        <v>220199990</v>
      </c>
      <c r="D196" s="48">
        <v>240</v>
      </c>
      <c r="E196" s="49">
        <v>20000</v>
      </c>
      <c r="F196" s="50">
        <v>20000</v>
      </c>
      <c r="G196" s="50">
        <v>20000</v>
      </c>
      <c r="H196" s="50">
        <v>100</v>
      </c>
      <c r="I196" s="50">
        <v>100</v>
      </c>
    </row>
    <row r="197" spans="1:9" s="4" customFormat="1" x14ac:dyDescent="0.3">
      <c r="A197" s="5"/>
      <c r="B197" s="42" t="s">
        <v>208</v>
      </c>
      <c r="C197" s="47">
        <v>230000000</v>
      </c>
      <c r="D197" s="48"/>
      <c r="E197" s="49">
        <v>12410250</v>
      </c>
      <c r="F197" s="50">
        <v>12410250</v>
      </c>
      <c r="G197" s="50">
        <v>10395787.5</v>
      </c>
      <c r="H197" s="50">
        <v>83.767752462682054</v>
      </c>
      <c r="I197" s="50">
        <v>83.767752462682054</v>
      </c>
    </row>
    <row r="198" spans="1:9" s="4" customFormat="1" ht="31.2" x14ac:dyDescent="0.3">
      <c r="A198" s="5"/>
      <c r="B198" s="42" t="s">
        <v>209</v>
      </c>
      <c r="C198" s="47">
        <v>230100000</v>
      </c>
      <c r="D198" s="48"/>
      <c r="E198" s="49">
        <v>12410250</v>
      </c>
      <c r="F198" s="50">
        <v>12410250</v>
      </c>
      <c r="G198" s="50">
        <v>10395787.5</v>
      </c>
      <c r="H198" s="50">
        <v>83.767752462682054</v>
      </c>
      <c r="I198" s="50">
        <v>83.767752462682054</v>
      </c>
    </row>
    <row r="199" spans="1:9" s="4" customFormat="1" ht="31.2" x14ac:dyDescent="0.3">
      <c r="A199" s="5"/>
      <c r="B199" s="42" t="s">
        <v>210</v>
      </c>
      <c r="C199" s="47" t="s">
        <v>371</v>
      </c>
      <c r="D199" s="48"/>
      <c r="E199" s="49">
        <v>12410250</v>
      </c>
      <c r="F199" s="50">
        <v>12410250</v>
      </c>
      <c r="G199" s="50">
        <v>10395787.5</v>
      </c>
      <c r="H199" s="50">
        <v>83.767752462682054</v>
      </c>
      <c r="I199" s="50">
        <v>83.767752462682054</v>
      </c>
    </row>
    <row r="200" spans="1:9" s="4" customFormat="1" x14ac:dyDescent="0.3">
      <c r="A200" s="5"/>
      <c r="B200" s="43" t="s">
        <v>158</v>
      </c>
      <c r="C200" s="47" t="s">
        <v>371</v>
      </c>
      <c r="D200" s="48">
        <v>400</v>
      </c>
      <c r="E200" s="49">
        <v>12410250</v>
      </c>
      <c r="F200" s="50">
        <v>12410250</v>
      </c>
      <c r="G200" s="50">
        <v>10395787.5</v>
      </c>
      <c r="H200" s="50">
        <v>83.767752462682054</v>
      </c>
      <c r="I200" s="50">
        <v>83.767752462682054</v>
      </c>
    </row>
    <row r="201" spans="1:9" s="4" customFormat="1" x14ac:dyDescent="0.3">
      <c r="A201" s="5"/>
      <c r="B201" s="43" t="s">
        <v>147</v>
      </c>
      <c r="C201" s="47" t="s">
        <v>371</v>
      </c>
      <c r="D201" s="48">
        <v>410</v>
      </c>
      <c r="E201" s="49">
        <v>12410250</v>
      </c>
      <c r="F201" s="50">
        <v>12410250</v>
      </c>
      <c r="G201" s="50">
        <v>10395787.5</v>
      </c>
      <c r="H201" s="50">
        <v>83.767752462682054</v>
      </c>
      <c r="I201" s="50">
        <v>83.767752462682054</v>
      </c>
    </row>
    <row r="202" spans="1:9" s="4" customFormat="1" ht="31.2" x14ac:dyDescent="0.3">
      <c r="A202" s="5"/>
      <c r="B202" s="42" t="s">
        <v>211</v>
      </c>
      <c r="C202" s="47">
        <v>400000000</v>
      </c>
      <c r="D202" s="48"/>
      <c r="E202" s="49">
        <v>228357257.12</v>
      </c>
      <c r="F202" s="50">
        <v>228642457.12</v>
      </c>
      <c r="G202" s="50">
        <v>178998906.79000002</v>
      </c>
      <c r="H202" s="50">
        <v>78.385468912834881</v>
      </c>
      <c r="I202" s="50">
        <v>78.287693827596854</v>
      </c>
    </row>
    <row r="203" spans="1:9" s="4" customFormat="1" ht="31.2" x14ac:dyDescent="0.3">
      <c r="A203" s="5"/>
      <c r="B203" s="42" t="s">
        <v>237</v>
      </c>
      <c r="C203" s="47">
        <v>410000000</v>
      </c>
      <c r="D203" s="48"/>
      <c r="E203" s="49">
        <v>2413300</v>
      </c>
      <c r="F203" s="50">
        <v>2413300</v>
      </c>
      <c r="G203" s="50">
        <v>2254908.13</v>
      </c>
      <c r="H203" s="50">
        <v>93.436710313678361</v>
      </c>
      <c r="I203" s="50">
        <v>93.436710313678361</v>
      </c>
    </row>
    <row r="204" spans="1:9" s="4" customFormat="1" x14ac:dyDescent="0.3">
      <c r="A204" s="5"/>
      <c r="B204" s="42" t="s">
        <v>238</v>
      </c>
      <c r="C204" s="47">
        <v>410100000</v>
      </c>
      <c r="D204" s="48"/>
      <c r="E204" s="49">
        <v>2131200</v>
      </c>
      <c r="F204" s="50">
        <v>2131200</v>
      </c>
      <c r="G204" s="50">
        <v>2091808.72</v>
      </c>
      <c r="H204" s="50">
        <v>98.151685435435425</v>
      </c>
      <c r="I204" s="50">
        <v>98.151685435435425</v>
      </c>
    </row>
    <row r="205" spans="1:9" s="4" customFormat="1" ht="31.2" x14ac:dyDescent="0.3">
      <c r="A205" s="5"/>
      <c r="B205" s="42" t="s">
        <v>239</v>
      </c>
      <c r="C205" s="47">
        <v>410151440</v>
      </c>
      <c r="D205" s="48"/>
      <c r="E205" s="49">
        <v>10500</v>
      </c>
      <c r="F205" s="50">
        <v>10500</v>
      </c>
      <c r="G205" s="50">
        <v>10500</v>
      </c>
      <c r="H205" s="50">
        <v>100</v>
      </c>
      <c r="I205" s="50">
        <v>100</v>
      </c>
    </row>
    <row r="206" spans="1:9" s="4" customFormat="1" ht="31.2" x14ac:dyDescent="0.3">
      <c r="A206" s="5"/>
      <c r="B206" s="43" t="s">
        <v>153</v>
      </c>
      <c r="C206" s="47">
        <v>410151440</v>
      </c>
      <c r="D206" s="48">
        <v>600</v>
      </c>
      <c r="E206" s="49">
        <v>10500</v>
      </c>
      <c r="F206" s="50">
        <v>10500</v>
      </c>
      <c r="G206" s="50">
        <v>10500</v>
      </c>
      <c r="H206" s="50">
        <v>100</v>
      </c>
      <c r="I206" s="50">
        <v>100</v>
      </c>
    </row>
    <row r="207" spans="1:9" s="4" customFormat="1" x14ac:dyDescent="0.3">
      <c r="A207" s="5"/>
      <c r="B207" s="43" t="s">
        <v>156</v>
      </c>
      <c r="C207" s="47">
        <v>410151440</v>
      </c>
      <c r="D207" s="48">
        <v>620</v>
      </c>
      <c r="E207" s="49">
        <v>10500</v>
      </c>
      <c r="F207" s="50">
        <v>10500</v>
      </c>
      <c r="G207" s="50">
        <v>10500</v>
      </c>
      <c r="H207" s="50">
        <v>100</v>
      </c>
      <c r="I207" s="50">
        <v>100</v>
      </c>
    </row>
    <row r="208" spans="1:9" s="4" customFormat="1" x14ac:dyDescent="0.3">
      <c r="A208" s="5"/>
      <c r="B208" s="42" t="s">
        <v>240</v>
      </c>
      <c r="C208" s="47">
        <v>410182070</v>
      </c>
      <c r="D208" s="48"/>
      <c r="E208" s="49">
        <v>668300</v>
      </c>
      <c r="F208" s="50">
        <v>668300</v>
      </c>
      <c r="G208" s="50">
        <v>632933.69999999995</v>
      </c>
      <c r="H208" s="50">
        <v>94.708020350142135</v>
      </c>
      <c r="I208" s="50">
        <v>94.708020350142135</v>
      </c>
    </row>
    <row r="209" spans="1:9" s="4" customFormat="1" ht="31.2" x14ac:dyDescent="0.3">
      <c r="A209" s="5"/>
      <c r="B209" s="43" t="s">
        <v>153</v>
      </c>
      <c r="C209" s="47">
        <v>410182070</v>
      </c>
      <c r="D209" s="48">
        <v>600</v>
      </c>
      <c r="E209" s="49">
        <v>668300</v>
      </c>
      <c r="F209" s="50">
        <v>668300</v>
      </c>
      <c r="G209" s="50">
        <v>632933.69999999995</v>
      </c>
      <c r="H209" s="50">
        <v>94.708020350142135</v>
      </c>
      <c r="I209" s="50">
        <v>94.708020350142135</v>
      </c>
    </row>
    <row r="210" spans="1:9" s="4" customFormat="1" x14ac:dyDescent="0.3">
      <c r="A210" s="5"/>
      <c r="B210" s="43" t="s">
        <v>156</v>
      </c>
      <c r="C210" s="47">
        <v>410182070</v>
      </c>
      <c r="D210" s="48">
        <v>620</v>
      </c>
      <c r="E210" s="49">
        <v>668300</v>
      </c>
      <c r="F210" s="50">
        <v>668300</v>
      </c>
      <c r="G210" s="50">
        <v>632933.69999999995</v>
      </c>
      <c r="H210" s="50">
        <v>94.708020350142135</v>
      </c>
      <c r="I210" s="50">
        <v>94.708020350142135</v>
      </c>
    </row>
    <row r="211" spans="1:9" s="4" customFormat="1" x14ac:dyDescent="0.3">
      <c r="A211" s="5"/>
      <c r="B211" s="42" t="s">
        <v>74</v>
      </c>
      <c r="C211" s="47">
        <v>410185160</v>
      </c>
      <c r="D211" s="48"/>
      <c r="E211" s="49">
        <v>250000</v>
      </c>
      <c r="F211" s="50">
        <v>250000</v>
      </c>
      <c r="G211" s="50">
        <v>250000</v>
      </c>
      <c r="H211" s="50">
        <v>100</v>
      </c>
      <c r="I211" s="50">
        <v>100</v>
      </c>
    </row>
    <row r="212" spans="1:9" s="4" customFormat="1" ht="31.2" x14ac:dyDescent="0.3">
      <c r="A212" s="5"/>
      <c r="B212" s="43" t="s">
        <v>153</v>
      </c>
      <c r="C212" s="47">
        <v>410185160</v>
      </c>
      <c r="D212" s="48">
        <v>600</v>
      </c>
      <c r="E212" s="49">
        <v>250000</v>
      </c>
      <c r="F212" s="50">
        <v>250000</v>
      </c>
      <c r="G212" s="50">
        <v>250000</v>
      </c>
      <c r="H212" s="50">
        <v>100</v>
      </c>
      <c r="I212" s="50">
        <v>100</v>
      </c>
    </row>
    <row r="213" spans="1:9" s="4" customFormat="1" x14ac:dyDescent="0.3">
      <c r="A213" s="5"/>
      <c r="B213" s="43" t="s">
        <v>156</v>
      </c>
      <c r="C213" s="47">
        <v>410185160</v>
      </c>
      <c r="D213" s="48">
        <v>620</v>
      </c>
      <c r="E213" s="49">
        <v>250000</v>
      </c>
      <c r="F213" s="50">
        <v>250000</v>
      </c>
      <c r="G213" s="50">
        <v>250000</v>
      </c>
      <c r="H213" s="50">
        <v>100</v>
      </c>
      <c r="I213" s="50">
        <v>100</v>
      </c>
    </row>
    <row r="214" spans="1:9" s="4" customFormat="1" x14ac:dyDescent="0.3">
      <c r="A214" s="5"/>
      <c r="B214" s="42" t="s">
        <v>164</v>
      </c>
      <c r="C214" s="47">
        <v>410199990</v>
      </c>
      <c r="D214" s="48"/>
      <c r="E214" s="49">
        <v>1084400</v>
      </c>
      <c r="F214" s="50">
        <v>1084400</v>
      </c>
      <c r="G214" s="50">
        <v>1080375.02</v>
      </c>
      <c r="H214" s="50">
        <v>99.628828845444488</v>
      </c>
      <c r="I214" s="50">
        <v>99.628828845444488</v>
      </c>
    </row>
    <row r="215" spans="1:9" s="4" customFormat="1" ht="31.2" x14ac:dyDescent="0.3">
      <c r="A215" s="5"/>
      <c r="B215" s="43" t="s">
        <v>153</v>
      </c>
      <c r="C215" s="47">
        <v>410199990</v>
      </c>
      <c r="D215" s="48">
        <v>600</v>
      </c>
      <c r="E215" s="49">
        <v>1084400</v>
      </c>
      <c r="F215" s="50">
        <v>1084400</v>
      </c>
      <c r="G215" s="50">
        <v>1080375.02</v>
      </c>
      <c r="H215" s="50">
        <v>99.628828845444488</v>
      </c>
      <c r="I215" s="50">
        <v>99.628828845444488</v>
      </c>
    </row>
    <row r="216" spans="1:9" s="4" customFormat="1" x14ac:dyDescent="0.3">
      <c r="A216" s="5"/>
      <c r="B216" s="43" t="s">
        <v>156</v>
      </c>
      <c r="C216" s="47">
        <v>410199990</v>
      </c>
      <c r="D216" s="48">
        <v>620</v>
      </c>
      <c r="E216" s="49">
        <v>1084400</v>
      </c>
      <c r="F216" s="50">
        <v>1084400</v>
      </c>
      <c r="G216" s="50">
        <v>1080375.02</v>
      </c>
      <c r="H216" s="50">
        <v>99.628828845444488</v>
      </c>
      <c r="I216" s="50">
        <v>99.628828845444488</v>
      </c>
    </row>
    <row r="217" spans="1:9" s="4" customFormat="1" x14ac:dyDescent="0.3">
      <c r="A217" s="5"/>
      <c r="B217" s="42" t="s">
        <v>241</v>
      </c>
      <c r="C217" s="47" t="s">
        <v>372</v>
      </c>
      <c r="D217" s="48"/>
      <c r="E217" s="49">
        <v>118000</v>
      </c>
      <c r="F217" s="50">
        <v>118000</v>
      </c>
      <c r="G217" s="50">
        <v>118000</v>
      </c>
      <c r="H217" s="50">
        <v>100</v>
      </c>
      <c r="I217" s="50">
        <v>100</v>
      </c>
    </row>
    <row r="218" spans="1:9" s="4" customFormat="1" ht="31.2" x14ac:dyDescent="0.3">
      <c r="A218" s="5"/>
      <c r="B218" s="43" t="s">
        <v>153</v>
      </c>
      <c r="C218" s="47" t="s">
        <v>372</v>
      </c>
      <c r="D218" s="48">
        <v>600</v>
      </c>
      <c r="E218" s="49">
        <v>118000</v>
      </c>
      <c r="F218" s="50">
        <v>118000</v>
      </c>
      <c r="G218" s="50">
        <v>118000</v>
      </c>
      <c r="H218" s="50">
        <v>100</v>
      </c>
      <c r="I218" s="50">
        <v>100</v>
      </c>
    </row>
    <row r="219" spans="1:9" s="4" customFormat="1" x14ac:dyDescent="0.3">
      <c r="A219" s="5"/>
      <c r="B219" s="43" t="s">
        <v>156</v>
      </c>
      <c r="C219" s="47" t="s">
        <v>372</v>
      </c>
      <c r="D219" s="48">
        <v>620</v>
      </c>
      <c r="E219" s="49">
        <v>118000</v>
      </c>
      <c r="F219" s="50">
        <v>118000</v>
      </c>
      <c r="G219" s="50">
        <v>118000</v>
      </c>
      <c r="H219" s="50">
        <v>100</v>
      </c>
      <c r="I219" s="50">
        <v>100</v>
      </c>
    </row>
    <row r="220" spans="1:9" s="4" customFormat="1" x14ac:dyDescent="0.3">
      <c r="A220" s="5"/>
      <c r="B220" s="42" t="s">
        <v>242</v>
      </c>
      <c r="C220" s="47">
        <v>410200000</v>
      </c>
      <c r="D220" s="48"/>
      <c r="E220" s="49">
        <v>70500</v>
      </c>
      <c r="F220" s="50">
        <v>70500</v>
      </c>
      <c r="G220" s="50">
        <v>62500</v>
      </c>
      <c r="H220" s="50">
        <v>88.652482269503537</v>
      </c>
      <c r="I220" s="50">
        <v>88.652482269503537</v>
      </c>
    </row>
    <row r="221" spans="1:9" s="4" customFormat="1" x14ac:dyDescent="0.3">
      <c r="A221" s="5"/>
      <c r="B221" s="42" t="s">
        <v>164</v>
      </c>
      <c r="C221" s="47">
        <v>410299990</v>
      </c>
      <c r="D221" s="48"/>
      <c r="E221" s="49">
        <v>70500</v>
      </c>
      <c r="F221" s="50">
        <v>70500</v>
      </c>
      <c r="G221" s="50">
        <v>62500</v>
      </c>
      <c r="H221" s="50">
        <v>88.652482269503537</v>
      </c>
      <c r="I221" s="50">
        <v>88.652482269503537</v>
      </c>
    </row>
    <row r="222" spans="1:9" s="4" customFormat="1" ht="31.2" x14ac:dyDescent="0.3">
      <c r="A222" s="5"/>
      <c r="B222" s="43" t="s">
        <v>153</v>
      </c>
      <c r="C222" s="47">
        <v>410299990</v>
      </c>
      <c r="D222" s="48">
        <v>600</v>
      </c>
      <c r="E222" s="49">
        <v>70500</v>
      </c>
      <c r="F222" s="50">
        <v>70500</v>
      </c>
      <c r="G222" s="50">
        <v>62500</v>
      </c>
      <c r="H222" s="50">
        <v>88.652482269503537</v>
      </c>
      <c r="I222" s="50">
        <v>88.652482269503537</v>
      </c>
    </row>
    <row r="223" spans="1:9" s="4" customFormat="1" x14ac:dyDescent="0.3">
      <c r="A223" s="5"/>
      <c r="B223" s="43" t="s">
        <v>156</v>
      </c>
      <c r="C223" s="47">
        <v>410299990</v>
      </c>
      <c r="D223" s="48">
        <v>620</v>
      </c>
      <c r="E223" s="49">
        <v>70500</v>
      </c>
      <c r="F223" s="50">
        <v>70500</v>
      </c>
      <c r="G223" s="50">
        <v>62500</v>
      </c>
      <c r="H223" s="50">
        <v>88.652482269503537</v>
      </c>
      <c r="I223" s="50">
        <v>88.652482269503537</v>
      </c>
    </row>
    <row r="224" spans="1:9" s="4" customFormat="1" x14ac:dyDescent="0.3">
      <c r="A224" s="5"/>
      <c r="B224" s="42" t="s">
        <v>243</v>
      </c>
      <c r="C224" s="47">
        <v>410300000</v>
      </c>
      <c r="D224" s="48"/>
      <c r="E224" s="49">
        <v>211600</v>
      </c>
      <c r="F224" s="50">
        <v>211600</v>
      </c>
      <c r="G224" s="50">
        <v>100599.41</v>
      </c>
      <c r="H224" s="50">
        <v>47.54225425330813</v>
      </c>
      <c r="I224" s="50">
        <v>47.54225425330813</v>
      </c>
    </row>
    <row r="225" spans="1:9" s="4" customFormat="1" ht="46.8" x14ac:dyDescent="0.3">
      <c r="A225" s="5"/>
      <c r="B225" s="42" t="s">
        <v>244</v>
      </c>
      <c r="C225" s="47">
        <v>410384100</v>
      </c>
      <c r="D225" s="48"/>
      <c r="E225" s="49">
        <v>211600</v>
      </c>
      <c r="F225" s="50">
        <v>211600</v>
      </c>
      <c r="G225" s="50">
        <v>100599.41</v>
      </c>
      <c r="H225" s="50">
        <v>47.54225425330813</v>
      </c>
      <c r="I225" s="50">
        <v>47.54225425330813</v>
      </c>
    </row>
    <row r="226" spans="1:9" s="4" customFormat="1" x14ac:dyDescent="0.3">
      <c r="A226" s="5"/>
      <c r="B226" s="43" t="s">
        <v>187</v>
      </c>
      <c r="C226" s="47">
        <v>410384100</v>
      </c>
      <c r="D226" s="48">
        <v>200</v>
      </c>
      <c r="E226" s="49">
        <v>211600</v>
      </c>
      <c r="F226" s="50">
        <v>211600</v>
      </c>
      <c r="G226" s="50">
        <v>100599.41</v>
      </c>
      <c r="H226" s="50">
        <v>47.54225425330813</v>
      </c>
      <c r="I226" s="50">
        <v>47.54225425330813</v>
      </c>
    </row>
    <row r="227" spans="1:9" s="4" customFormat="1" x14ac:dyDescent="0.3">
      <c r="A227" s="5"/>
      <c r="B227" s="43" t="s">
        <v>145</v>
      </c>
      <c r="C227" s="47">
        <v>410384100</v>
      </c>
      <c r="D227" s="48">
        <v>240</v>
      </c>
      <c r="E227" s="49">
        <v>211600</v>
      </c>
      <c r="F227" s="50">
        <v>211600</v>
      </c>
      <c r="G227" s="50">
        <v>100599.41</v>
      </c>
      <c r="H227" s="50">
        <v>47.54225425330813</v>
      </c>
      <c r="I227" s="50">
        <v>47.54225425330813</v>
      </c>
    </row>
    <row r="228" spans="1:9" s="4" customFormat="1" x14ac:dyDescent="0.3">
      <c r="A228" s="5"/>
      <c r="B228" s="42" t="s">
        <v>245</v>
      </c>
      <c r="C228" s="47">
        <v>420000000</v>
      </c>
      <c r="D228" s="48"/>
      <c r="E228" s="49">
        <v>1130000</v>
      </c>
      <c r="F228" s="50">
        <v>880000</v>
      </c>
      <c r="G228" s="50">
        <v>812055.2</v>
      </c>
      <c r="H228" s="50">
        <v>71.863292035398231</v>
      </c>
      <c r="I228" s="50">
        <v>92.278999999999996</v>
      </c>
    </row>
    <row r="229" spans="1:9" s="4" customFormat="1" ht="31.2" x14ac:dyDescent="0.3">
      <c r="A229" s="5"/>
      <c r="B229" s="42" t="s">
        <v>246</v>
      </c>
      <c r="C229" s="47">
        <v>420100000</v>
      </c>
      <c r="D229" s="48"/>
      <c r="E229" s="49">
        <v>1130000</v>
      </c>
      <c r="F229" s="50">
        <v>880000</v>
      </c>
      <c r="G229" s="50">
        <v>812055.2</v>
      </c>
      <c r="H229" s="50">
        <v>71.863292035398231</v>
      </c>
      <c r="I229" s="50">
        <v>92.278999999999996</v>
      </c>
    </row>
    <row r="230" spans="1:9" s="4" customFormat="1" x14ac:dyDescent="0.3">
      <c r="A230" s="5"/>
      <c r="B230" s="42" t="s">
        <v>74</v>
      </c>
      <c r="C230" s="47">
        <v>420185160</v>
      </c>
      <c r="D230" s="48"/>
      <c r="E230" s="49">
        <v>600000</v>
      </c>
      <c r="F230" s="50">
        <v>600000</v>
      </c>
      <c r="G230" s="50">
        <v>600000</v>
      </c>
      <c r="H230" s="50">
        <v>100</v>
      </c>
      <c r="I230" s="50">
        <v>100</v>
      </c>
    </row>
    <row r="231" spans="1:9" s="4" customFormat="1" ht="31.2" x14ac:dyDescent="0.3">
      <c r="A231" s="5"/>
      <c r="B231" s="43" t="s">
        <v>153</v>
      </c>
      <c r="C231" s="47">
        <v>420185160</v>
      </c>
      <c r="D231" s="48">
        <v>600</v>
      </c>
      <c r="E231" s="49">
        <v>600000</v>
      </c>
      <c r="F231" s="50">
        <v>600000</v>
      </c>
      <c r="G231" s="50">
        <v>600000</v>
      </c>
      <c r="H231" s="50">
        <v>100</v>
      </c>
      <c r="I231" s="50">
        <v>100</v>
      </c>
    </row>
    <row r="232" spans="1:9" s="4" customFormat="1" x14ac:dyDescent="0.3">
      <c r="A232" s="5"/>
      <c r="B232" s="43" t="s">
        <v>156</v>
      </c>
      <c r="C232" s="47">
        <v>420185160</v>
      </c>
      <c r="D232" s="48">
        <v>620</v>
      </c>
      <c r="E232" s="49">
        <v>600000</v>
      </c>
      <c r="F232" s="50">
        <v>600000</v>
      </c>
      <c r="G232" s="50">
        <v>600000</v>
      </c>
      <c r="H232" s="50">
        <v>100</v>
      </c>
      <c r="I232" s="50">
        <v>100</v>
      </c>
    </row>
    <row r="233" spans="1:9" s="4" customFormat="1" x14ac:dyDescent="0.3">
      <c r="A233" s="5"/>
      <c r="B233" s="42" t="s">
        <v>164</v>
      </c>
      <c r="C233" s="47">
        <v>420199990</v>
      </c>
      <c r="D233" s="48"/>
      <c r="E233" s="49">
        <v>530000</v>
      </c>
      <c r="F233" s="50">
        <v>280000</v>
      </c>
      <c r="G233" s="50">
        <v>212055.2</v>
      </c>
      <c r="H233" s="50">
        <v>40.010415094339621</v>
      </c>
      <c r="I233" s="50">
        <v>75.733999999999995</v>
      </c>
    </row>
    <row r="234" spans="1:9" s="4" customFormat="1" ht="31.2" x14ac:dyDescent="0.3">
      <c r="A234" s="5"/>
      <c r="B234" s="43" t="s">
        <v>153</v>
      </c>
      <c r="C234" s="47">
        <v>420199990</v>
      </c>
      <c r="D234" s="48">
        <v>600</v>
      </c>
      <c r="E234" s="49">
        <v>530000</v>
      </c>
      <c r="F234" s="50">
        <v>280000</v>
      </c>
      <c r="G234" s="50">
        <v>212055.2</v>
      </c>
      <c r="H234" s="50">
        <v>40.010415094339621</v>
      </c>
      <c r="I234" s="50">
        <v>75.733999999999995</v>
      </c>
    </row>
    <row r="235" spans="1:9" s="4" customFormat="1" x14ac:dyDescent="0.3">
      <c r="A235" s="5"/>
      <c r="B235" s="43" t="s">
        <v>156</v>
      </c>
      <c r="C235" s="47">
        <v>420199990</v>
      </c>
      <c r="D235" s="48">
        <v>620</v>
      </c>
      <c r="E235" s="49">
        <v>530000</v>
      </c>
      <c r="F235" s="50">
        <v>280000</v>
      </c>
      <c r="G235" s="50">
        <v>212055.2</v>
      </c>
      <c r="H235" s="50">
        <v>40.010415094339621</v>
      </c>
      <c r="I235" s="50">
        <v>75.733999999999995</v>
      </c>
    </row>
    <row r="236" spans="1:9" s="4" customFormat="1" x14ac:dyDescent="0.3">
      <c r="A236" s="5"/>
      <c r="B236" s="42" t="s">
        <v>247</v>
      </c>
      <c r="C236" s="47">
        <v>430000000</v>
      </c>
      <c r="D236" s="48"/>
      <c r="E236" s="49">
        <v>250000</v>
      </c>
      <c r="F236" s="50">
        <v>250000</v>
      </c>
      <c r="G236" s="50">
        <v>120738.8</v>
      </c>
      <c r="H236" s="50">
        <v>48.295520000000003</v>
      </c>
      <c r="I236" s="50">
        <v>48.295520000000003</v>
      </c>
    </row>
    <row r="237" spans="1:9" s="4" customFormat="1" ht="31.2" x14ac:dyDescent="0.3">
      <c r="A237" s="5"/>
      <c r="B237" s="42" t="s">
        <v>248</v>
      </c>
      <c r="C237" s="47">
        <v>430100000</v>
      </c>
      <c r="D237" s="48"/>
      <c r="E237" s="49">
        <v>250000</v>
      </c>
      <c r="F237" s="50">
        <v>250000</v>
      </c>
      <c r="G237" s="50">
        <v>120738.8</v>
      </c>
      <c r="H237" s="50">
        <v>48.295520000000003</v>
      </c>
      <c r="I237" s="50">
        <v>48.295520000000003</v>
      </c>
    </row>
    <row r="238" spans="1:9" s="4" customFormat="1" x14ac:dyDescent="0.3">
      <c r="A238" s="5"/>
      <c r="B238" s="42" t="s">
        <v>164</v>
      </c>
      <c r="C238" s="47">
        <v>430199990</v>
      </c>
      <c r="D238" s="48"/>
      <c r="E238" s="49">
        <v>250000</v>
      </c>
      <c r="F238" s="50">
        <v>250000</v>
      </c>
      <c r="G238" s="50">
        <v>120738.8</v>
      </c>
      <c r="H238" s="50">
        <v>48.295520000000003</v>
      </c>
      <c r="I238" s="50">
        <v>48.295520000000003</v>
      </c>
    </row>
    <row r="239" spans="1:9" s="4" customFormat="1" ht="31.2" x14ac:dyDescent="0.3">
      <c r="A239" s="5"/>
      <c r="B239" s="43" t="s">
        <v>153</v>
      </c>
      <c r="C239" s="47">
        <v>430199990</v>
      </c>
      <c r="D239" s="48">
        <v>600</v>
      </c>
      <c r="E239" s="49">
        <v>250000</v>
      </c>
      <c r="F239" s="50">
        <v>250000</v>
      </c>
      <c r="G239" s="50">
        <v>120738.8</v>
      </c>
      <c r="H239" s="50">
        <v>48.295520000000003</v>
      </c>
      <c r="I239" s="50">
        <v>48.295520000000003</v>
      </c>
    </row>
    <row r="240" spans="1:9" s="4" customFormat="1" x14ac:dyDescent="0.3">
      <c r="A240" s="5"/>
      <c r="B240" s="43" t="s">
        <v>154</v>
      </c>
      <c r="C240" s="47">
        <v>430199990</v>
      </c>
      <c r="D240" s="48">
        <v>610</v>
      </c>
      <c r="E240" s="49">
        <v>250000</v>
      </c>
      <c r="F240" s="50">
        <v>250000</v>
      </c>
      <c r="G240" s="50">
        <v>120738.8</v>
      </c>
      <c r="H240" s="50">
        <v>48.295520000000003</v>
      </c>
      <c r="I240" s="50">
        <v>48.295520000000003</v>
      </c>
    </row>
    <row r="241" spans="1:9" s="4" customFormat="1" ht="31.2" x14ac:dyDescent="0.3">
      <c r="A241" s="5"/>
      <c r="B241" s="42" t="s">
        <v>249</v>
      </c>
      <c r="C241" s="47">
        <v>440000000</v>
      </c>
      <c r="D241" s="48"/>
      <c r="E241" s="49">
        <v>30000</v>
      </c>
      <c r="F241" s="50">
        <v>30000</v>
      </c>
      <c r="G241" s="50">
        <v>27900</v>
      </c>
      <c r="H241" s="50">
        <v>93</v>
      </c>
      <c r="I241" s="50">
        <v>93</v>
      </c>
    </row>
    <row r="242" spans="1:9" s="4" customFormat="1" ht="62.4" x14ac:dyDescent="0.3">
      <c r="A242" s="5"/>
      <c r="B242" s="42" t="s">
        <v>250</v>
      </c>
      <c r="C242" s="47">
        <v>440100000</v>
      </c>
      <c r="D242" s="48"/>
      <c r="E242" s="49">
        <v>30000</v>
      </c>
      <c r="F242" s="50">
        <v>30000</v>
      </c>
      <c r="G242" s="50">
        <v>27900</v>
      </c>
      <c r="H242" s="50">
        <v>93</v>
      </c>
      <c r="I242" s="50">
        <v>93</v>
      </c>
    </row>
    <row r="243" spans="1:9" s="4" customFormat="1" x14ac:dyDescent="0.3">
      <c r="A243" s="5"/>
      <c r="B243" s="42" t="s">
        <v>164</v>
      </c>
      <c r="C243" s="47">
        <v>440199990</v>
      </c>
      <c r="D243" s="48"/>
      <c r="E243" s="49">
        <v>30000</v>
      </c>
      <c r="F243" s="50">
        <v>30000</v>
      </c>
      <c r="G243" s="50">
        <v>27900</v>
      </c>
      <c r="H243" s="50">
        <v>93</v>
      </c>
      <c r="I243" s="50">
        <v>93</v>
      </c>
    </row>
    <row r="244" spans="1:9" s="4" customFormat="1" ht="31.2" x14ac:dyDescent="0.3">
      <c r="A244" s="5"/>
      <c r="B244" s="43" t="s">
        <v>153</v>
      </c>
      <c r="C244" s="47">
        <v>440199990</v>
      </c>
      <c r="D244" s="48">
        <v>600</v>
      </c>
      <c r="E244" s="49">
        <v>30000</v>
      </c>
      <c r="F244" s="50">
        <v>30000</v>
      </c>
      <c r="G244" s="50">
        <v>27900</v>
      </c>
      <c r="H244" s="50">
        <v>93</v>
      </c>
      <c r="I244" s="50">
        <v>93</v>
      </c>
    </row>
    <row r="245" spans="1:9" s="4" customFormat="1" x14ac:dyDescent="0.3">
      <c r="A245" s="5"/>
      <c r="B245" s="43" t="s">
        <v>156</v>
      </c>
      <c r="C245" s="47">
        <v>440199990</v>
      </c>
      <c r="D245" s="48">
        <v>620</v>
      </c>
      <c r="E245" s="49">
        <v>30000</v>
      </c>
      <c r="F245" s="50">
        <v>30000</v>
      </c>
      <c r="G245" s="50">
        <v>27900</v>
      </c>
      <c r="H245" s="50">
        <v>93</v>
      </c>
      <c r="I245" s="50">
        <v>93</v>
      </c>
    </row>
    <row r="246" spans="1:9" s="4" customFormat="1" x14ac:dyDescent="0.3">
      <c r="A246" s="5"/>
      <c r="B246" s="42" t="s">
        <v>251</v>
      </c>
      <c r="C246" s="47">
        <v>450000000</v>
      </c>
      <c r="D246" s="48"/>
      <c r="E246" s="49">
        <v>154516470</v>
      </c>
      <c r="F246" s="50">
        <v>154801670</v>
      </c>
      <c r="G246" s="50">
        <v>125759935.55</v>
      </c>
      <c r="H246" s="50">
        <v>81.389340275505901</v>
      </c>
      <c r="I246" s="50">
        <v>81.239392023354782</v>
      </c>
    </row>
    <row r="247" spans="1:9" s="4" customFormat="1" ht="31.2" x14ac:dyDescent="0.3">
      <c r="A247" s="5"/>
      <c r="B247" s="42" t="s">
        <v>252</v>
      </c>
      <c r="C247" s="47">
        <v>450100000</v>
      </c>
      <c r="D247" s="48"/>
      <c r="E247" s="49">
        <v>140127492</v>
      </c>
      <c r="F247" s="50">
        <v>140412692</v>
      </c>
      <c r="G247" s="50">
        <v>113332112.02</v>
      </c>
      <c r="H247" s="50">
        <v>80.877856587913527</v>
      </c>
      <c r="I247" s="50">
        <v>80.713581091373129</v>
      </c>
    </row>
    <row r="248" spans="1:9" s="4" customFormat="1" x14ac:dyDescent="0.3">
      <c r="A248" s="5"/>
      <c r="B248" s="42" t="s">
        <v>169</v>
      </c>
      <c r="C248" s="47">
        <v>450100590</v>
      </c>
      <c r="D248" s="48"/>
      <c r="E248" s="49">
        <v>129026992</v>
      </c>
      <c r="F248" s="50">
        <v>129312192</v>
      </c>
      <c r="G248" s="50">
        <v>102481612.02</v>
      </c>
      <c r="H248" s="50">
        <v>79.42649086944536</v>
      </c>
      <c r="I248" s="50">
        <v>79.251314539622058</v>
      </c>
    </row>
    <row r="249" spans="1:9" s="4" customFormat="1" ht="31.2" x14ac:dyDescent="0.3">
      <c r="A249" s="5"/>
      <c r="B249" s="43" t="s">
        <v>153</v>
      </c>
      <c r="C249" s="47">
        <v>450100590</v>
      </c>
      <c r="D249" s="48">
        <v>600</v>
      </c>
      <c r="E249" s="49">
        <v>129026992</v>
      </c>
      <c r="F249" s="50">
        <v>129312192</v>
      </c>
      <c r="G249" s="50">
        <v>102481612.02</v>
      </c>
      <c r="H249" s="50">
        <v>79.42649086944536</v>
      </c>
      <c r="I249" s="50">
        <v>79.251314539622058</v>
      </c>
    </row>
    <row r="250" spans="1:9" s="4" customFormat="1" x14ac:dyDescent="0.3">
      <c r="A250" s="5"/>
      <c r="B250" s="43" t="s">
        <v>154</v>
      </c>
      <c r="C250" s="47">
        <v>450100590</v>
      </c>
      <c r="D250" s="48">
        <v>610</v>
      </c>
      <c r="E250" s="49">
        <v>51837738</v>
      </c>
      <c r="F250" s="50">
        <v>52122938</v>
      </c>
      <c r="G250" s="50">
        <v>41780798.619999997</v>
      </c>
      <c r="H250" s="50">
        <v>80.5991932364024</v>
      </c>
      <c r="I250" s="50">
        <v>80.158180300580909</v>
      </c>
    </row>
    <row r="251" spans="1:9" s="4" customFormat="1" x14ac:dyDescent="0.3">
      <c r="A251" s="5"/>
      <c r="B251" s="43" t="s">
        <v>156</v>
      </c>
      <c r="C251" s="47">
        <v>450100590</v>
      </c>
      <c r="D251" s="48">
        <v>620</v>
      </c>
      <c r="E251" s="49">
        <v>77189254</v>
      </c>
      <c r="F251" s="50">
        <v>77189254</v>
      </c>
      <c r="G251" s="50">
        <v>60700813.399999999</v>
      </c>
      <c r="H251" s="50">
        <v>78.638942928506609</v>
      </c>
      <c r="I251" s="50">
        <v>78.638942928506609</v>
      </c>
    </row>
    <row r="252" spans="1:9" s="4" customFormat="1" ht="62.4" x14ac:dyDescent="0.3">
      <c r="A252" s="5"/>
      <c r="B252" s="42" t="s">
        <v>170</v>
      </c>
      <c r="C252" s="47">
        <v>450182440</v>
      </c>
      <c r="D252" s="48"/>
      <c r="E252" s="49">
        <v>10545500</v>
      </c>
      <c r="F252" s="50">
        <v>10545500</v>
      </c>
      <c r="G252" s="50">
        <v>10295500</v>
      </c>
      <c r="H252" s="50">
        <v>97.629320563273438</v>
      </c>
      <c r="I252" s="50">
        <v>97.629320563273438</v>
      </c>
    </row>
    <row r="253" spans="1:9" s="4" customFormat="1" ht="31.2" x14ac:dyDescent="0.3">
      <c r="A253" s="5"/>
      <c r="B253" s="43" t="s">
        <v>153</v>
      </c>
      <c r="C253" s="47">
        <v>450182440</v>
      </c>
      <c r="D253" s="48">
        <v>600</v>
      </c>
      <c r="E253" s="49">
        <v>10545500</v>
      </c>
      <c r="F253" s="50">
        <v>10545500</v>
      </c>
      <c r="G253" s="50">
        <v>10295500</v>
      </c>
      <c r="H253" s="50">
        <v>97.629320563273438</v>
      </c>
      <c r="I253" s="50">
        <v>97.629320563273438</v>
      </c>
    </row>
    <row r="254" spans="1:9" s="4" customFormat="1" x14ac:dyDescent="0.3">
      <c r="A254" s="5"/>
      <c r="B254" s="43" t="s">
        <v>156</v>
      </c>
      <c r="C254" s="47">
        <v>450182440</v>
      </c>
      <c r="D254" s="48">
        <v>620</v>
      </c>
      <c r="E254" s="49">
        <v>10545500</v>
      </c>
      <c r="F254" s="50">
        <v>10545500</v>
      </c>
      <c r="G254" s="50">
        <v>10295500</v>
      </c>
      <c r="H254" s="50">
        <v>97.629320563273438</v>
      </c>
      <c r="I254" s="50">
        <v>97.629320563273438</v>
      </c>
    </row>
    <row r="255" spans="1:9" s="4" customFormat="1" ht="78" x14ac:dyDescent="0.3">
      <c r="A255" s="5"/>
      <c r="B255" s="42" t="s">
        <v>171</v>
      </c>
      <c r="C255" s="47" t="s">
        <v>373</v>
      </c>
      <c r="D255" s="48"/>
      <c r="E255" s="49">
        <v>555000</v>
      </c>
      <c r="F255" s="50">
        <v>555000</v>
      </c>
      <c r="G255" s="50">
        <v>555000</v>
      </c>
      <c r="H255" s="50">
        <v>100</v>
      </c>
      <c r="I255" s="50">
        <v>100</v>
      </c>
    </row>
    <row r="256" spans="1:9" s="4" customFormat="1" ht="31.2" x14ac:dyDescent="0.3">
      <c r="A256" s="5"/>
      <c r="B256" s="43" t="s">
        <v>153</v>
      </c>
      <c r="C256" s="47" t="s">
        <v>373</v>
      </c>
      <c r="D256" s="48">
        <v>600</v>
      </c>
      <c r="E256" s="49">
        <v>555000</v>
      </c>
      <c r="F256" s="50">
        <v>555000</v>
      </c>
      <c r="G256" s="50">
        <v>555000</v>
      </c>
      <c r="H256" s="50">
        <v>100</v>
      </c>
      <c r="I256" s="50">
        <v>100</v>
      </c>
    </row>
    <row r="257" spans="1:9" s="4" customFormat="1" x14ac:dyDescent="0.3">
      <c r="A257" s="5"/>
      <c r="B257" s="43" t="s">
        <v>156</v>
      </c>
      <c r="C257" s="47" t="s">
        <v>373</v>
      </c>
      <c r="D257" s="48">
        <v>620</v>
      </c>
      <c r="E257" s="49">
        <v>555000</v>
      </c>
      <c r="F257" s="50">
        <v>555000</v>
      </c>
      <c r="G257" s="50">
        <v>555000</v>
      </c>
      <c r="H257" s="50">
        <v>100</v>
      </c>
      <c r="I257" s="50">
        <v>100</v>
      </c>
    </row>
    <row r="258" spans="1:9" s="4" customFormat="1" ht="31.2" x14ac:dyDescent="0.3">
      <c r="A258" s="5"/>
      <c r="B258" s="42" t="s">
        <v>324</v>
      </c>
      <c r="C258" s="47">
        <v>450200000</v>
      </c>
      <c r="D258" s="48"/>
      <c r="E258" s="49">
        <v>14388978</v>
      </c>
      <c r="F258" s="50">
        <v>14388978</v>
      </c>
      <c r="G258" s="50">
        <v>12427823.529999999</v>
      </c>
      <c r="H258" s="50">
        <v>86.370439443301677</v>
      </c>
      <c r="I258" s="50">
        <v>86.370439443301677</v>
      </c>
    </row>
    <row r="259" spans="1:9" s="4" customFormat="1" x14ac:dyDescent="0.3">
      <c r="A259" s="5"/>
      <c r="B259" s="42" t="s">
        <v>169</v>
      </c>
      <c r="C259" s="47">
        <v>450200590</v>
      </c>
      <c r="D259" s="48"/>
      <c r="E259" s="49">
        <v>14388978</v>
      </c>
      <c r="F259" s="50">
        <v>14388978</v>
      </c>
      <c r="G259" s="50">
        <v>12427823.529999999</v>
      </c>
      <c r="H259" s="50">
        <v>86.370439443301677</v>
      </c>
      <c r="I259" s="50">
        <v>86.370439443301677</v>
      </c>
    </row>
    <row r="260" spans="1:9" s="4" customFormat="1" ht="46.8" x14ac:dyDescent="0.3">
      <c r="A260" s="5"/>
      <c r="B260" s="43" t="s">
        <v>143</v>
      </c>
      <c r="C260" s="47">
        <v>450200590</v>
      </c>
      <c r="D260" s="48">
        <v>100</v>
      </c>
      <c r="E260" s="49">
        <v>13806800</v>
      </c>
      <c r="F260" s="50">
        <v>13806800</v>
      </c>
      <c r="G260" s="50">
        <v>11934289.83</v>
      </c>
      <c r="H260" s="50">
        <v>86.437768563316624</v>
      </c>
      <c r="I260" s="50">
        <v>86.437768563316624</v>
      </c>
    </row>
    <row r="261" spans="1:9" s="4" customFormat="1" x14ac:dyDescent="0.3">
      <c r="A261" s="5"/>
      <c r="B261" s="43" t="s">
        <v>148</v>
      </c>
      <c r="C261" s="47">
        <v>450200590</v>
      </c>
      <c r="D261" s="48">
        <v>110</v>
      </c>
      <c r="E261" s="49">
        <v>13806800</v>
      </c>
      <c r="F261" s="50">
        <v>13806800</v>
      </c>
      <c r="G261" s="50">
        <v>11934289.83</v>
      </c>
      <c r="H261" s="50">
        <v>86.437768563316624</v>
      </c>
      <c r="I261" s="50">
        <v>86.437768563316624</v>
      </c>
    </row>
    <row r="262" spans="1:9" s="4" customFormat="1" x14ac:dyDescent="0.3">
      <c r="A262" s="5"/>
      <c r="B262" s="43" t="s">
        <v>187</v>
      </c>
      <c r="C262" s="47">
        <v>450200590</v>
      </c>
      <c r="D262" s="48">
        <v>200</v>
      </c>
      <c r="E262" s="49">
        <v>582178</v>
      </c>
      <c r="F262" s="50">
        <v>582178</v>
      </c>
      <c r="G262" s="50">
        <v>493533.7</v>
      </c>
      <c r="H262" s="50">
        <v>84.773677466341908</v>
      </c>
      <c r="I262" s="50">
        <v>84.773677466341908</v>
      </c>
    </row>
    <row r="263" spans="1:9" s="4" customFormat="1" x14ac:dyDescent="0.3">
      <c r="A263" s="5"/>
      <c r="B263" s="43" t="s">
        <v>145</v>
      </c>
      <c r="C263" s="47">
        <v>450200590</v>
      </c>
      <c r="D263" s="48">
        <v>240</v>
      </c>
      <c r="E263" s="49">
        <v>582178</v>
      </c>
      <c r="F263" s="50">
        <v>582178</v>
      </c>
      <c r="G263" s="50">
        <v>493533.7</v>
      </c>
      <c r="H263" s="50">
        <v>84.773677466341908</v>
      </c>
      <c r="I263" s="50">
        <v>84.773677466341908</v>
      </c>
    </row>
    <row r="264" spans="1:9" s="4" customFormat="1" x14ac:dyDescent="0.3">
      <c r="A264" s="5"/>
      <c r="B264" s="42" t="s">
        <v>253</v>
      </c>
      <c r="C264" s="47">
        <v>460000000</v>
      </c>
      <c r="D264" s="48"/>
      <c r="E264" s="49">
        <v>70017487.120000005</v>
      </c>
      <c r="F264" s="50">
        <v>70267487.120000005</v>
      </c>
      <c r="G264" s="50">
        <v>50023369.109999999</v>
      </c>
      <c r="H264" s="50">
        <v>71.444107990146904</v>
      </c>
      <c r="I264" s="50">
        <v>71.1899217693271</v>
      </c>
    </row>
    <row r="265" spans="1:9" s="4" customFormat="1" ht="31.2" x14ac:dyDescent="0.3">
      <c r="A265" s="5"/>
      <c r="B265" s="42" t="s">
        <v>254</v>
      </c>
      <c r="C265" s="47">
        <v>460100000</v>
      </c>
      <c r="D265" s="48"/>
      <c r="E265" s="49">
        <v>3632698</v>
      </c>
      <c r="F265" s="50">
        <v>3882698</v>
      </c>
      <c r="G265" s="50">
        <v>3362054</v>
      </c>
      <c r="H265" s="50">
        <v>92.549779805532978</v>
      </c>
      <c r="I265" s="50">
        <v>86.590664532755312</v>
      </c>
    </row>
    <row r="266" spans="1:9" s="4" customFormat="1" ht="31.2" x14ac:dyDescent="0.3">
      <c r="A266" s="5"/>
      <c r="B266" s="42" t="s">
        <v>255</v>
      </c>
      <c r="C266" s="47">
        <v>460182090</v>
      </c>
      <c r="D266" s="48"/>
      <c r="E266" s="49">
        <v>1276300</v>
      </c>
      <c r="F266" s="50">
        <v>1276300</v>
      </c>
      <c r="G266" s="50">
        <v>1276300</v>
      </c>
      <c r="H266" s="50">
        <v>100</v>
      </c>
      <c r="I266" s="50">
        <v>100</v>
      </c>
    </row>
    <row r="267" spans="1:9" s="4" customFormat="1" ht="31.2" x14ac:dyDescent="0.3">
      <c r="A267" s="5"/>
      <c r="B267" s="43" t="s">
        <v>153</v>
      </c>
      <c r="C267" s="47">
        <v>460182090</v>
      </c>
      <c r="D267" s="48">
        <v>600</v>
      </c>
      <c r="E267" s="49">
        <v>1276300</v>
      </c>
      <c r="F267" s="50">
        <v>1276300</v>
      </c>
      <c r="G267" s="50">
        <v>1276300</v>
      </c>
      <c r="H267" s="50">
        <v>100</v>
      </c>
      <c r="I267" s="50">
        <v>100</v>
      </c>
    </row>
    <row r="268" spans="1:9" s="4" customFormat="1" x14ac:dyDescent="0.3">
      <c r="A268" s="5"/>
      <c r="B268" s="43" t="s">
        <v>154</v>
      </c>
      <c r="C268" s="47">
        <v>460182090</v>
      </c>
      <c r="D268" s="48">
        <v>610</v>
      </c>
      <c r="E268" s="49">
        <v>1276300</v>
      </c>
      <c r="F268" s="50">
        <v>1276300</v>
      </c>
      <c r="G268" s="50">
        <v>1276300</v>
      </c>
      <c r="H268" s="50">
        <v>100</v>
      </c>
      <c r="I268" s="50">
        <v>100</v>
      </c>
    </row>
    <row r="269" spans="1:9" s="4" customFormat="1" x14ac:dyDescent="0.3">
      <c r="A269" s="5"/>
      <c r="B269" s="42" t="s">
        <v>74</v>
      </c>
      <c r="C269" s="47">
        <v>460185160</v>
      </c>
      <c r="D269" s="48"/>
      <c r="E269" s="49">
        <v>450000</v>
      </c>
      <c r="F269" s="50">
        <v>450000</v>
      </c>
      <c r="G269" s="50">
        <v>450000</v>
      </c>
      <c r="H269" s="50">
        <v>100</v>
      </c>
      <c r="I269" s="50">
        <v>100</v>
      </c>
    </row>
    <row r="270" spans="1:9" s="4" customFormat="1" ht="31.2" x14ac:dyDescent="0.3">
      <c r="A270" s="5"/>
      <c r="B270" s="43" t="s">
        <v>153</v>
      </c>
      <c r="C270" s="47">
        <v>460185160</v>
      </c>
      <c r="D270" s="48">
        <v>600</v>
      </c>
      <c r="E270" s="49">
        <v>450000</v>
      </c>
      <c r="F270" s="50">
        <v>450000</v>
      </c>
      <c r="G270" s="50">
        <v>450000</v>
      </c>
      <c r="H270" s="50">
        <v>100</v>
      </c>
      <c r="I270" s="50">
        <v>100</v>
      </c>
    </row>
    <row r="271" spans="1:9" s="4" customFormat="1" x14ac:dyDescent="0.3">
      <c r="A271" s="5"/>
      <c r="B271" s="43" t="s">
        <v>156</v>
      </c>
      <c r="C271" s="47">
        <v>460185160</v>
      </c>
      <c r="D271" s="48">
        <v>620</v>
      </c>
      <c r="E271" s="49">
        <v>450000</v>
      </c>
      <c r="F271" s="50">
        <v>450000</v>
      </c>
      <c r="G271" s="50">
        <v>450000</v>
      </c>
      <c r="H271" s="50">
        <v>100</v>
      </c>
      <c r="I271" s="50">
        <v>100</v>
      </c>
    </row>
    <row r="272" spans="1:9" s="4" customFormat="1" x14ac:dyDescent="0.3">
      <c r="A272" s="5"/>
      <c r="B272" s="42" t="s">
        <v>164</v>
      </c>
      <c r="C272" s="47">
        <v>460199990</v>
      </c>
      <c r="D272" s="48"/>
      <c r="E272" s="49">
        <v>1681198</v>
      </c>
      <c r="F272" s="50">
        <v>1931198</v>
      </c>
      <c r="G272" s="50">
        <v>1410554</v>
      </c>
      <c r="H272" s="50">
        <v>83.901717703685108</v>
      </c>
      <c r="I272" s="50">
        <v>73.040361475105087</v>
      </c>
    </row>
    <row r="273" spans="1:9" s="4" customFormat="1" x14ac:dyDescent="0.3">
      <c r="A273" s="5"/>
      <c r="B273" s="43" t="s">
        <v>187</v>
      </c>
      <c r="C273" s="47">
        <v>460199990</v>
      </c>
      <c r="D273" s="48">
        <v>200</v>
      </c>
      <c r="E273" s="49">
        <v>1198698</v>
      </c>
      <c r="F273" s="50">
        <v>1198698</v>
      </c>
      <c r="G273" s="50">
        <v>928129</v>
      </c>
      <c r="H273" s="50">
        <v>77.42809281403656</v>
      </c>
      <c r="I273" s="50">
        <v>77.42809281403656</v>
      </c>
    </row>
    <row r="274" spans="1:9" s="4" customFormat="1" x14ac:dyDescent="0.3">
      <c r="A274" s="5"/>
      <c r="B274" s="43" t="s">
        <v>145</v>
      </c>
      <c r="C274" s="47">
        <v>460199990</v>
      </c>
      <c r="D274" s="48">
        <v>240</v>
      </c>
      <c r="E274" s="49">
        <v>1198698</v>
      </c>
      <c r="F274" s="50">
        <v>1198698</v>
      </c>
      <c r="G274" s="50">
        <v>928129</v>
      </c>
      <c r="H274" s="50">
        <v>77.42809281403656</v>
      </c>
      <c r="I274" s="50">
        <v>77.42809281403656</v>
      </c>
    </row>
    <row r="275" spans="1:9" s="4" customFormat="1" ht="31.2" x14ac:dyDescent="0.3">
      <c r="A275" s="5"/>
      <c r="B275" s="43" t="s">
        <v>153</v>
      </c>
      <c r="C275" s="47">
        <v>460199990</v>
      </c>
      <c r="D275" s="48">
        <v>600</v>
      </c>
      <c r="E275" s="49">
        <v>482500</v>
      </c>
      <c r="F275" s="50">
        <v>732500</v>
      </c>
      <c r="G275" s="50">
        <v>482425</v>
      </c>
      <c r="H275" s="50">
        <v>99.984455958549219</v>
      </c>
      <c r="I275" s="50">
        <v>65.860068259385656</v>
      </c>
    </row>
    <row r="276" spans="1:9" s="4" customFormat="1" x14ac:dyDescent="0.3">
      <c r="A276" s="5"/>
      <c r="B276" s="43" t="s">
        <v>156</v>
      </c>
      <c r="C276" s="47">
        <v>460199990</v>
      </c>
      <c r="D276" s="48">
        <v>620</v>
      </c>
      <c r="E276" s="49">
        <v>482500</v>
      </c>
      <c r="F276" s="50">
        <v>732500</v>
      </c>
      <c r="G276" s="50">
        <v>482425</v>
      </c>
      <c r="H276" s="50">
        <v>99.984455958549219</v>
      </c>
      <c r="I276" s="50">
        <v>65.860068259385656</v>
      </c>
    </row>
    <row r="277" spans="1:9" s="4" customFormat="1" ht="31.2" x14ac:dyDescent="0.3">
      <c r="A277" s="5"/>
      <c r="B277" s="42" t="s">
        <v>256</v>
      </c>
      <c r="C277" s="47" t="s">
        <v>374</v>
      </c>
      <c r="D277" s="48"/>
      <c r="E277" s="49">
        <v>225200</v>
      </c>
      <c r="F277" s="50">
        <v>225200</v>
      </c>
      <c r="G277" s="50">
        <v>225200</v>
      </c>
      <c r="H277" s="50">
        <v>100</v>
      </c>
      <c r="I277" s="50">
        <v>100</v>
      </c>
    </row>
    <row r="278" spans="1:9" s="4" customFormat="1" ht="31.2" x14ac:dyDescent="0.3">
      <c r="A278" s="5"/>
      <c r="B278" s="43" t="s">
        <v>153</v>
      </c>
      <c r="C278" s="47" t="s">
        <v>374</v>
      </c>
      <c r="D278" s="48">
        <v>600</v>
      </c>
      <c r="E278" s="49">
        <v>225200</v>
      </c>
      <c r="F278" s="50">
        <v>225200</v>
      </c>
      <c r="G278" s="50">
        <v>225200</v>
      </c>
      <c r="H278" s="50">
        <v>100</v>
      </c>
      <c r="I278" s="50">
        <v>100</v>
      </c>
    </row>
    <row r="279" spans="1:9" s="4" customFormat="1" x14ac:dyDescent="0.3">
      <c r="A279" s="5"/>
      <c r="B279" s="43" t="s">
        <v>154</v>
      </c>
      <c r="C279" s="47" t="s">
        <v>374</v>
      </c>
      <c r="D279" s="48">
        <v>610</v>
      </c>
      <c r="E279" s="49">
        <v>225200</v>
      </c>
      <c r="F279" s="50">
        <v>225200</v>
      </c>
      <c r="G279" s="50">
        <v>225200</v>
      </c>
      <c r="H279" s="50">
        <v>100</v>
      </c>
      <c r="I279" s="50">
        <v>100</v>
      </c>
    </row>
    <row r="280" spans="1:9" s="4" customFormat="1" x14ac:dyDescent="0.3">
      <c r="A280" s="5"/>
      <c r="B280" s="42" t="s">
        <v>325</v>
      </c>
      <c r="C280" s="47">
        <v>460200000</v>
      </c>
      <c r="D280" s="48"/>
      <c r="E280" s="49">
        <v>66384789.119999997</v>
      </c>
      <c r="F280" s="50">
        <v>66384789.119999997</v>
      </c>
      <c r="G280" s="50">
        <v>46661315.109999999</v>
      </c>
      <c r="H280" s="50">
        <v>70.289166733139723</v>
      </c>
      <c r="I280" s="50">
        <v>70.289166733139723</v>
      </c>
    </row>
    <row r="281" spans="1:9" s="4" customFormat="1" x14ac:dyDescent="0.3">
      <c r="A281" s="5"/>
      <c r="B281" s="42" t="s">
        <v>215</v>
      </c>
      <c r="C281" s="47">
        <v>460242110</v>
      </c>
      <c r="D281" s="48"/>
      <c r="E281" s="49">
        <v>66384789.119999997</v>
      </c>
      <c r="F281" s="50">
        <v>66384789.119999997</v>
      </c>
      <c r="G281" s="50">
        <v>46661315.109999999</v>
      </c>
      <c r="H281" s="50">
        <v>70.289166733139723</v>
      </c>
      <c r="I281" s="50">
        <v>70.289166733139723</v>
      </c>
    </row>
    <row r="282" spans="1:9" s="4" customFormat="1" x14ac:dyDescent="0.3">
      <c r="A282" s="5"/>
      <c r="B282" s="43" t="s">
        <v>158</v>
      </c>
      <c r="C282" s="47">
        <v>460242110</v>
      </c>
      <c r="D282" s="48">
        <v>400</v>
      </c>
      <c r="E282" s="49">
        <v>66384789.119999997</v>
      </c>
      <c r="F282" s="50">
        <v>66384789.119999997</v>
      </c>
      <c r="G282" s="50">
        <v>46661315.109999999</v>
      </c>
      <c r="H282" s="50">
        <v>70.289166733139723</v>
      </c>
      <c r="I282" s="50">
        <v>70.289166733139723</v>
      </c>
    </row>
    <row r="283" spans="1:9" s="4" customFormat="1" x14ac:dyDescent="0.3">
      <c r="A283" s="5"/>
      <c r="B283" s="43" t="s">
        <v>147</v>
      </c>
      <c r="C283" s="47">
        <v>460242110</v>
      </c>
      <c r="D283" s="48">
        <v>410</v>
      </c>
      <c r="E283" s="49">
        <v>66384789.119999997</v>
      </c>
      <c r="F283" s="50">
        <v>66384789.119999997</v>
      </c>
      <c r="G283" s="50">
        <v>46661315.109999999</v>
      </c>
      <c r="H283" s="50">
        <v>70.289166733139723</v>
      </c>
      <c r="I283" s="50">
        <v>70.289166733139723</v>
      </c>
    </row>
    <row r="284" spans="1:9" s="4" customFormat="1" ht="31.2" x14ac:dyDescent="0.3">
      <c r="A284" s="5"/>
      <c r="B284" s="42" t="s">
        <v>257</v>
      </c>
      <c r="C284" s="47">
        <v>500000000</v>
      </c>
      <c r="D284" s="48"/>
      <c r="E284" s="49">
        <v>157551860.22</v>
      </c>
      <c r="F284" s="50">
        <v>156585760.22</v>
      </c>
      <c r="G284" s="50">
        <v>71004225.040000007</v>
      </c>
      <c r="H284" s="50">
        <v>45.067208308967061</v>
      </c>
      <c r="I284" s="50">
        <v>45.345263158182732</v>
      </c>
    </row>
    <row r="285" spans="1:9" s="4" customFormat="1" x14ac:dyDescent="0.3">
      <c r="A285" s="5"/>
      <c r="B285" s="42" t="s">
        <v>258</v>
      </c>
      <c r="C285" s="47">
        <v>510000000</v>
      </c>
      <c r="D285" s="48"/>
      <c r="E285" s="49">
        <v>91606435</v>
      </c>
      <c r="F285" s="50">
        <v>91606435</v>
      </c>
      <c r="G285" s="50">
        <v>17045563.099999998</v>
      </c>
      <c r="H285" s="50">
        <v>18.607386151420474</v>
      </c>
      <c r="I285" s="50">
        <v>18.607386151420474</v>
      </c>
    </row>
    <row r="286" spans="1:9" s="4" customFormat="1" x14ac:dyDescent="0.3">
      <c r="A286" s="5"/>
      <c r="B286" s="42" t="s">
        <v>259</v>
      </c>
      <c r="C286" s="47">
        <v>510100000</v>
      </c>
      <c r="D286" s="48"/>
      <c r="E286" s="49">
        <v>2180000</v>
      </c>
      <c r="F286" s="50">
        <v>2170000</v>
      </c>
      <c r="G286" s="50">
        <v>1873358.61</v>
      </c>
      <c r="H286" s="50">
        <v>85.93388119266055</v>
      </c>
      <c r="I286" s="50">
        <v>86.329889861751155</v>
      </c>
    </row>
    <row r="287" spans="1:9" s="4" customFormat="1" x14ac:dyDescent="0.3">
      <c r="A287" s="5"/>
      <c r="B287" s="42" t="s">
        <v>164</v>
      </c>
      <c r="C287" s="47">
        <v>510199990</v>
      </c>
      <c r="D287" s="48"/>
      <c r="E287" s="49">
        <v>2180000</v>
      </c>
      <c r="F287" s="50">
        <v>2170000</v>
      </c>
      <c r="G287" s="50">
        <v>1873358.61</v>
      </c>
      <c r="H287" s="50">
        <v>85.93388119266055</v>
      </c>
      <c r="I287" s="50">
        <v>86.329889861751155</v>
      </c>
    </row>
    <row r="288" spans="1:9" s="4" customFormat="1" ht="31.2" x14ac:dyDescent="0.3">
      <c r="A288" s="5"/>
      <c r="B288" s="43" t="s">
        <v>153</v>
      </c>
      <c r="C288" s="47">
        <v>510199990</v>
      </c>
      <c r="D288" s="48">
        <v>600</v>
      </c>
      <c r="E288" s="49">
        <v>2180000</v>
      </c>
      <c r="F288" s="50">
        <v>2170000</v>
      </c>
      <c r="G288" s="50">
        <v>1873358.61</v>
      </c>
      <c r="H288" s="50">
        <v>85.93388119266055</v>
      </c>
      <c r="I288" s="50">
        <v>86.329889861751155</v>
      </c>
    </row>
    <row r="289" spans="1:9" s="4" customFormat="1" x14ac:dyDescent="0.3">
      <c r="A289" s="5"/>
      <c r="B289" s="43" t="s">
        <v>156</v>
      </c>
      <c r="C289" s="47">
        <v>510199990</v>
      </c>
      <c r="D289" s="48">
        <v>620</v>
      </c>
      <c r="E289" s="49">
        <v>2180000</v>
      </c>
      <c r="F289" s="50">
        <v>2170000</v>
      </c>
      <c r="G289" s="50">
        <v>1873358.61</v>
      </c>
      <c r="H289" s="50">
        <v>85.93388119266055</v>
      </c>
      <c r="I289" s="50">
        <v>86.329889861751155</v>
      </c>
    </row>
    <row r="290" spans="1:9" s="4" customFormat="1" ht="46.8" x14ac:dyDescent="0.3">
      <c r="A290" s="5"/>
      <c r="B290" s="42" t="s">
        <v>260</v>
      </c>
      <c r="C290" s="47">
        <v>510200000</v>
      </c>
      <c r="D290" s="48"/>
      <c r="E290" s="49">
        <v>17413800</v>
      </c>
      <c r="F290" s="50">
        <v>17413800</v>
      </c>
      <c r="G290" s="50">
        <v>14704802.869999999</v>
      </c>
      <c r="H290" s="50">
        <v>84.44338897885585</v>
      </c>
      <c r="I290" s="50">
        <v>84.44338897885585</v>
      </c>
    </row>
    <row r="291" spans="1:9" s="4" customFormat="1" x14ac:dyDescent="0.3">
      <c r="A291" s="5"/>
      <c r="B291" s="42" t="s">
        <v>169</v>
      </c>
      <c r="C291" s="47">
        <v>510200590</v>
      </c>
      <c r="D291" s="48"/>
      <c r="E291" s="49">
        <v>17413800</v>
      </c>
      <c r="F291" s="50">
        <v>17413800</v>
      </c>
      <c r="G291" s="50">
        <v>14704802.869999999</v>
      </c>
      <c r="H291" s="50">
        <v>84.44338897885585</v>
      </c>
      <c r="I291" s="50">
        <v>84.44338897885585</v>
      </c>
    </row>
    <row r="292" spans="1:9" s="4" customFormat="1" ht="31.2" x14ac:dyDescent="0.3">
      <c r="A292" s="5"/>
      <c r="B292" s="43" t="s">
        <v>153</v>
      </c>
      <c r="C292" s="47">
        <v>510200590</v>
      </c>
      <c r="D292" s="48">
        <v>600</v>
      </c>
      <c r="E292" s="49">
        <v>17413800</v>
      </c>
      <c r="F292" s="50">
        <v>17413800</v>
      </c>
      <c r="G292" s="50">
        <v>14704802.869999999</v>
      </c>
      <c r="H292" s="50">
        <v>84.44338897885585</v>
      </c>
      <c r="I292" s="50">
        <v>84.44338897885585</v>
      </c>
    </row>
    <row r="293" spans="1:9" s="4" customFormat="1" x14ac:dyDescent="0.3">
      <c r="A293" s="5"/>
      <c r="B293" s="43" t="s">
        <v>156</v>
      </c>
      <c r="C293" s="47">
        <v>510200590</v>
      </c>
      <c r="D293" s="48">
        <v>620</v>
      </c>
      <c r="E293" s="49">
        <v>17413800</v>
      </c>
      <c r="F293" s="50">
        <v>17413800</v>
      </c>
      <c r="G293" s="50">
        <v>14704802.869999999</v>
      </c>
      <c r="H293" s="50">
        <v>84.44338897885585</v>
      </c>
      <c r="I293" s="50">
        <v>84.44338897885585</v>
      </c>
    </row>
    <row r="294" spans="1:9" s="4" customFormat="1" x14ac:dyDescent="0.3">
      <c r="A294" s="5"/>
      <c r="B294" s="42" t="s">
        <v>261</v>
      </c>
      <c r="C294" s="47">
        <v>510300000</v>
      </c>
      <c r="D294" s="48"/>
      <c r="E294" s="49">
        <v>72012635</v>
      </c>
      <c r="F294" s="50">
        <v>72012635</v>
      </c>
      <c r="G294" s="50">
        <v>467401.62</v>
      </c>
      <c r="H294" s="50">
        <v>0.64905501652591935</v>
      </c>
      <c r="I294" s="50">
        <v>0.64905501652591935</v>
      </c>
    </row>
    <row r="295" spans="1:9" s="4" customFormat="1" x14ac:dyDescent="0.3">
      <c r="A295" s="5"/>
      <c r="B295" s="42" t="s">
        <v>220</v>
      </c>
      <c r="C295" s="47">
        <v>510342110</v>
      </c>
      <c r="D295" s="48"/>
      <c r="E295" s="49">
        <v>71549635</v>
      </c>
      <c r="F295" s="50">
        <v>71549635</v>
      </c>
      <c r="G295" s="50">
        <v>12200</v>
      </c>
      <c r="H295" s="50">
        <v>1.7051100260679176E-2</v>
      </c>
      <c r="I295" s="50">
        <v>1.7051100260679176E-2</v>
      </c>
    </row>
    <row r="296" spans="1:9" s="4" customFormat="1" x14ac:dyDescent="0.3">
      <c r="A296" s="5"/>
      <c r="B296" s="43" t="s">
        <v>158</v>
      </c>
      <c r="C296" s="47">
        <v>510342110</v>
      </c>
      <c r="D296" s="48">
        <v>400</v>
      </c>
      <c r="E296" s="49">
        <v>71549635</v>
      </c>
      <c r="F296" s="50">
        <v>71549635</v>
      </c>
      <c r="G296" s="50">
        <v>12200</v>
      </c>
      <c r="H296" s="50">
        <v>1.7051100260679176E-2</v>
      </c>
      <c r="I296" s="50">
        <v>1.7051100260679176E-2</v>
      </c>
    </row>
    <row r="297" spans="1:9" s="4" customFormat="1" x14ac:dyDescent="0.3">
      <c r="A297" s="5"/>
      <c r="B297" s="43" t="s">
        <v>147</v>
      </c>
      <c r="C297" s="47">
        <v>510342110</v>
      </c>
      <c r="D297" s="48">
        <v>410</v>
      </c>
      <c r="E297" s="49">
        <v>71549635</v>
      </c>
      <c r="F297" s="50">
        <v>71549635</v>
      </c>
      <c r="G297" s="50">
        <v>12200</v>
      </c>
      <c r="H297" s="50">
        <v>1.7051100260679176E-2</v>
      </c>
      <c r="I297" s="50">
        <v>1.7051100260679176E-2</v>
      </c>
    </row>
    <row r="298" spans="1:9" s="4" customFormat="1" x14ac:dyDescent="0.3">
      <c r="A298" s="5"/>
      <c r="B298" s="42" t="s">
        <v>164</v>
      </c>
      <c r="C298" s="47">
        <v>510399990</v>
      </c>
      <c r="D298" s="48"/>
      <c r="E298" s="49">
        <v>463000</v>
      </c>
      <c r="F298" s="50">
        <v>463000</v>
      </c>
      <c r="G298" s="50">
        <v>455201.62</v>
      </c>
      <c r="H298" s="50">
        <v>98.315684665226783</v>
      </c>
      <c r="I298" s="50">
        <v>98.315684665226783</v>
      </c>
    </row>
    <row r="299" spans="1:9" s="4" customFormat="1" x14ac:dyDescent="0.3">
      <c r="A299" s="5"/>
      <c r="B299" s="43" t="s">
        <v>187</v>
      </c>
      <c r="C299" s="47">
        <v>510399990</v>
      </c>
      <c r="D299" s="48">
        <v>200</v>
      </c>
      <c r="E299" s="49">
        <v>234053</v>
      </c>
      <c r="F299" s="50">
        <v>234053</v>
      </c>
      <c r="G299" s="50">
        <v>226254.62</v>
      </c>
      <c r="H299" s="50">
        <v>96.668113632382401</v>
      </c>
      <c r="I299" s="50">
        <v>96.668113632382401</v>
      </c>
    </row>
    <row r="300" spans="1:9" s="4" customFormat="1" x14ac:dyDescent="0.3">
      <c r="A300" s="5"/>
      <c r="B300" s="43" t="s">
        <v>145</v>
      </c>
      <c r="C300" s="47">
        <v>510399990</v>
      </c>
      <c r="D300" s="48">
        <v>240</v>
      </c>
      <c r="E300" s="49">
        <v>234053</v>
      </c>
      <c r="F300" s="50">
        <v>234053</v>
      </c>
      <c r="G300" s="50">
        <v>226254.62</v>
      </c>
      <c r="H300" s="50">
        <v>96.668113632382401</v>
      </c>
      <c r="I300" s="50">
        <v>96.668113632382401</v>
      </c>
    </row>
    <row r="301" spans="1:9" s="4" customFormat="1" ht="31.2" x14ac:dyDescent="0.3">
      <c r="A301" s="5"/>
      <c r="B301" s="43" t="s">
        <v>153</v>
      </c>
      <c r="C301" s="47">
        <v>510399990</v>
      </c>
      <c r="D301" s="48">
        <v>600</v>
      </c>
      <c r="E301" s="49">
        <v>228947</v>
      </c>
      <c r="F301" s="50">
        <v>228947</v>
      </c>
      <c r="G301" s="50">
        <v>228947</v>
      </c>
      <c r="H301" s="50">
        <v>100</v>
      </c>
      <c r="I301" s="50">
        <v>100</v>
      </c>
    </row>
    <row r="302" spans="1:9" s="4" customFormat="1" x14ac:dyDescent="0.3">
      <c r="A302" s="5"/>
      <c r="B302" s="43" t="s">
        <v>156</v>
      </c>
      <c r="C302" s="47">
        <v>510399990</v>
      </c>
      <c r="D302" s="48">
        <v>620</v>
      </c>
      <c r="E302" s="49">
        <v>228947</v>
      </c>
      <c r="F302" s="50">
        <v>228947</v>
      </c>
      <c r="G302" s="50">
        <v>228947</v>
      </c>
      <c r="H302" s="50">
        <v>100</v>
      </c>
      <c r="I302" s="50">
        <v>100</v>
      </c>
    </row>
    <row r="303" spans="1:9" s="4" customFormat="1" x14ac:dyDescent="0.3">
      <c r="A303" s="5"/>
      <c r="B303" s="42" t="s">
        <v>261</v>
      </c>
      <c r="C303" s="47">
        <v>510400000</v>
      </c>
      <c r="D303" s="48"/>
      <c r="E303" s="49">
        <v>0</v>
      </c>
      <c r="F303" s="50">
        <v>10000</v>
      </c>
      <c r="G303" s="50">
        <v>0</v>
      </c>
      <c r="H303" s="50"/>
      <c r="I303" s="50">
        <v>0</v>
      </c>
    </row>
    <row r="304" spans="1:9" s="4" customFormat="1" x14ac:dyDescent="0.3">
      <c r="A304" s="5"/>
      <c r="B304" s="42" t="s">
        <v>164</v>
      </c>
      <c r="C304" s="47">
        <v>510499990</v>
      </c>
      <c r="D304" s="48"/>
      <c r="E304" s="49">
        <v>0</v>
      </c>
      <c r="F304" s="50">
        <v>10000</v>
      </c>
      <c r="G304" s="50">
        <v>0</v>
      </c>
      <c r="H304" s="50"/>
      <c r="I304" s="50">
        <v>0</v>
      </c>
    </row>
    <row r="305" spans="1:9" s="4" customFormat="1" x14ac:dyDescent="0.3">
      <c r="A305" s="5"/>
      <c r="B305" s="43" t="s">
        <v>187</v>
      </c>
      <c r="C305" s="47">
        <v>510499990</v>
      </c>
      <c r="D305" s="48">
        <v>200</v>
      </c>
      <c r="E305" s="49">
        <v>0</v>
      </c>
      <c r="F305" s="50">
        <v>10000</v>
      </c>
      <c r="G305" s="50">
        <v>0</v>
      </c>
      <c r="H305" s="50"/>
      <c r="I305" s="50">
        <v>0</v>
      </c>
    </row>
    <row r="306" spans="1:9" s="4" customFormat="1" x14ac:dyDescent="0.3">
      <c r="A306" s="5"/>
      <c r="B306" s="43" t="s">
        <v>145</v>
      </c>
      <c r="C306" s="47">
        <v>510499990</v>
      </c>
      <c r="D306" s="48">
        <v>240</v>
      </c>
      <c r="E306" s="49">
        <v>0</v>
      </c>
      <c r="F306" s="50">
        <v>10000</v>
      </c>
      <c r="G306" s="50">
        <v>0</v>
      </c>
      <c r="H306" s="50"/>
      <c r="I306" s="50">
        <v>0</v>
      </c>
    </row>
    <row r="307" spans="1:9" s="4" customFormat="1" x14ac:dyDescent="0.3">
      <c r="A307" s="5"/>
      <c r="B307" s="42" t="s">
        <v>262</v>
      </c>
      <c r="C307" s="47">
        <v>520000000</v>
      </c>
      <c r="D307" s="48"/>
      <c r="E307" s="49">
        <v>65945425.219999999</v>
      </c>
      <c r="F307" s="50">
        <v>64979325.219999999</v>
      </c>
      <c r="G307" s="50">
        <v>53958661.939999998</v>
      </c>
      <c r="H307" s="50">
        <v>81.823207235360059</v>
      </c>
      <c r="I307" s="50">
        <v>83.039738805093123</v>
      </c>
    </row>
    <row r="308" spans="1:9" s="4" customFormat="1" ht="46.8" x14ac:dyDescent="0.3">
      <c r="A308" s="5"/>
      <c r="B308" s="42" t="s">
        <v>260</v>
      </c>
      <c r="C308" s="47">
        <v>520200000</v>
      </c>
      <c r="D308" s="48"/>
      <c r="E308" s="49">
        <v>62670425.219999999</v>
      </c>
      <c r="F308" s="50">
        <v>61704325.219999999</v>
      </c>
      <c r="G308" s="50">
        <v>51450899.539999999</v>
      </c>
      <c r="H308" s="50">
        <v>82.097575306670308</v>
      </c>
      <c r="I308" s="50">
        <v>83.382970896379575</v>
      </c>
    </row>
    <row r="309" spans="1:9" s="4" customFormat="1" x14ac:dyDescent="0.3">
      <c r="A309" s="5"/>
      <c r="B309" s="42" t="s">
        <v>169</v>
      </c>
      <c r="C309" s="47">
        <v>520200590</v>
      </c>
      <c r="D309" s="48"/>
      <c r="E309" s="49">
        <v>62670425.219999999</v>
      </c>
      <c r="F309" s="50">
        <v>61704325.219999999</v>
      </c>
      <c r="G309" s="50">
        <v>51450899.539999999</v>
      </c>
      <c r="H309" s="50">
        <v>82.097575306670308</v>
      </c>
      <c r="I309" s="50">
        <v>83.382970896379575</v>
      </c>
    </row>
    <row r="310" spans="1:9" s="4" customFormat="1" ht="31.2" x14ac:dyDescent="0.3">
      <c r="A310" s="5"/>
      <c r="B310" s="43" t="s">
        <v>153</v>
      </c>
      <c r="C310" s="47">
        <v>520200590</v>
      </c>
      <c r="D310" s="48">
        <v>600</v>
      </c>
      <c r="E310" s="49">
        <v>62670425.219999999</v>
      </c>
      <c r="F310" s="50">
        <v>61704325.219999999</v>
      </c>
      <c r="G310" s="50">
        <v>51450899.539999999</v>
      </c>
      <c r="H310" s="50">
        <v>82.097575306670308</v>
      </c>
      <c r="I310" s="50">
        <v>83.382970896379575</v>
      </c>
    </row>
    <row r="311" spans="1:9" s="4" customFormat="1" x14ac:dyDescent="0.3">
      <c r="A311" s="5"/>
      <c r="B311" s="43" t="s">
        <v>154</v>
      </c>
      <c r="C311" s="47">
        <v>520200590</v>
      </c>
      <c r="D311" s="48">
        <v>610</v>
      </c>
      <c r="E311" s="49">
        <v>62670425.219999999</v>
      </c>
      <c r="F311" s="50">
        <v>61704325.219999999</v>
      </c>
      <c r="G311" s="50">
        <v>51450899.539999999</v>
      </c>
      <c r="H311" s="50">
        <v>82.097575306670308</v>
      </c>
      <c r="I311" s="50">
        <v>83.382970896379575</v>
      </c>
    </row>
    <row r="312" spans="1:9" s="4" customFormat="1" ht="31.2" x14ac:dyDescent="0.3">
      <c r="A312" s="5"/>
      <c r="B312" s="42" t="s">
        <v>263</v>
      </c>
      <c r="C312" s="47">
        <v>520300000</v>
      </c>
      <c r="D312" s="48"/>
      <c r="E312" s="49">
        <v>3275000</v>
      </c>
      <c r="F312" s="50">
        <v>3275000</v>
      </c>
      <c r="G312" s="50">
        <v>2507762.4</v>
      </c>
      <c r="H312" s="50">
        <v>76.572897709923666</v>
      </c>
      <c r="I312" s="50">
        <v>76.572897709923666</v>
      </c>
    </row>
    <row r="313" spans="1:9" s="4" customFormat="1" x14ac:dyDescent="0.3">
      <c r="A313" s="5"/>
      <c r="B313" s="42" t="s">
        <v>74</v>
      </c>
      <c r="C313" s="47">
        <v>520385160</v>
      </c>
      <c r="D313" s="48"/>
      <c r="E313" s="49">
        <v>150000</v>
      </c>
      <c r="F313" s="50">
        <v>150000</v>
      </c>
      <c r="G313" s="50">
        <v>150000</v>
      </c>
      <c r="H313" s="50">
        <v>100</v>
      </c>
      <c r="I313" s="50">
        <v>100</v>
      </c>
    </row>
    <row r="314" spans="1:9" s="4" customFormat="1" ht="31.2" x14ac:dyDescent="0.3">
      <c r="A314" s="5"/>
      <c r="B314" s="43" t="s">
        <v>153</v>
      </c>
      <c r="C314" s="47">
        <v>520385160</v>
      </c>
      <c r="D314" s="48">
        <v>600</v>
      </c>
      <c r="E314" s="49">
        <v>150000</v>
      </c>
      <c r="F314" s="50">
        <v>150000</v>
      </c>
      <c r="G314" s="50">
        <v>150000</v>
      </c>
      <c r="H314" s="50">
        <v>100</v>
      </c>
      <c r="I314" s="50">
        <v>100</v>
      </c>
    </row>
    <row r="315" spans="1:9" s="4" customFormat="1" x14ac:dyDescent="0.3">
      <c r="A315" s="5"/>
      <c r="B315" s="43" t="s">
        <v>154</v>
      </c>
      <c r="C315" s="47">
        <v>520385160</v>
      </c>
      <c r="D315" s="48">
        <v>610</v>
      </c>
      <c r="E315" s="49">
        <v>150000</v>
      </c>
      <c r="F315" s="50">
        <v>150000</v>
      </c>
      <c r="G315" s="50">
        <v>150000</v>
      </c>
      <c r="H315" s="50">
        <v>100</v>
      </c>
      <c r="I315" s="50">
        <v>100</v>
      </c>
    </row>
    <row r="316" spans="1:9" s="4" customFormat="1" x14ac:dyDescent="0.3">
      <c r="A316" s="5"/>
      <c r="B316" s="42" t="s">
        <v>164</v>
      </c>
      <c r="C316" s="47">
        <v>520399990</v>
      </c>
      <c r="D316" s="48"/>
      <c r="E316" s="49">
        <v>3125000</v>
      </c>
      <c r="F316" s="50">
        <v>3125000</v>
      </c>
      <c r="G316" s="50">
        <v>2357762.4</v>
      </c>
      <c r="H316" s="50">
        <v>75.448396799999998</v>
      </c>
      <c r="I316" s="50">
        <v>75.448396799999998</v>
      </c>
    </row>
    <row r="317" spans="1:9" s="4" customFormat="1" ht="31.2" x14ac:dyDescent="0.3">
      <c r="A317" s="5"/>
      <c r="B317" s="43" t="s">
        <v>153</v>
      </c>
      <c r="C317" s="47">
        <v>520399990</v>
      </c>
      <c r="D317" s="48">
        <v>600</v>
      </c>
      <c r="E317" s="49">
        <v>3125000</v>
      </c>
      <c r="F317" s="50">
        <v>3125000</v>
      </c>
      <c r="G317" s="50">
        <v>2357762.4</v>
      </c>
      <c r="H317" s="50">
        <v>75.448396799999998</v>
      </c>
      <c r="I317" s="50">
        <v>75.448396799999998</v>
      </c>
    </row>
    <row r="318" spans="1:9" s="4" customFormat="1" x14ac:dyDescent="0.3">
      <c r="A318" s="5"/>
      <c r="B318" s="43" t="s">
        <v>154</v>
      </c>
      <c r="C318" s="47">
        <v>520399990</v>
      </c>
      <c r="D318" s="48">
        <v>610</v>
      </c>
      <c r="E318" s="49">
        <v>3125000</v>
      </c>
      <c r="F318" s="50">
        <v>3125000</v>
      </c>
      <c r="G318" s="50">
        <v>2357762.4</v>
      </c>
      <c r="H318" s="50">
        <v>75.448396799999998</v>
      </c>
      <c r="I318" s="50">
        <v>75.448396799999998</v>
      </c>
    </row>
    <row r="319" spans="1:9" s="4" customFormat="1" ht="31.2" x14ac:dyDescent="0.3">
      <c r="A319" s="5"/>
      <c r="B319" s="42" t="s">
        <v>264</v>
      </c>
      <c r="C319" s="47">
        <v>600000000</v>
      </c>
      <c r="D319" s="48"/>
      <c r="E319" s="49">
        <v>7051696</v>
      </c>
      <c r="F319" s="50">
        <v>7067286</v>
      </c>
      <c r="G319" s="50">
        <v>5694008.9500000002</v>
      </c>
      <c r="H319" s="50">
        <v>80.74665938520323</v>
      </c>
      <c r="I319" s="50">
        <v>80.568537200843437</v>
      </c>
    </row>
    <row r="320" spans="1:9" s="4" customFormat="1" x14ac:dyDescent="0.3">
      <c r="A320" s="5"/>
      <c r="B320" s="42" t="s">
        <v>265</v>
      </c>
      <c r="C320" s="47">
        <v>610000000</v>
      </c>
      <c r="D320" s="48"/>
      <c r="E320" s="49">
        <v>704196</v>
      </c>
      <c r="F320" s="50">
        <v>719786</v>
      </c>
      <c r="G320" s="50">
        <v>678267.13</v>
      </c>
      <c r="H320" s="50">
        <v>96.317946992030627</v>
      </c>
      <c r="I320" s="50">
        <v>94.231775833372694</v>
      </c>
    </row>
    <row r="321" spans="1:9" s="4" customFormat="1" x14ac:dyDescent="0.3">
      <c r="A321" s="5"/>
      <c r="B321" s="42" t="s">
        <v>266</v>
      </c>
      <c r="C321" s="47">
        <v>610100000</v>
      </c>
      <c r="D321" s="48"/>
      <c r="E321" s="49">
        <v>704196</v>
      </c>
      <c r="F321" s="50">
        <v>719786</v>
      </c>
      <c r="G321" s="50">
        <v>678267.13</v>
      </c>
      <c r="H321" s="50">
        <v>96.317946992030627</v>
      </c>
      <c r="I321" s="50">
        <v>94.231775833372694</v>
      </c>
    </row>
    <row r="322" spans="1:9" s="4" customFormat="1" x14ac:dyDescent="0.3">
      <c r="A322" s="5"/>
      <c r="B322" s="42" t="s">
        <v>267</v>
      </c>
      <c r="C322" s="47">
        <v>610185060</v>
      </c>
      <c r="D322" s="48"/>
      <c r="E322" s="49">
        <v>704196</v>
      </c>
      <c r="F322" s="50">
        <v>719786</v>
      </c>
      <c r="G322" s="50">
        <v>678267.13</v>
      </c>
      <c r="H322" s="50">
        <v>96.317946992030627</v>
      </c>
      <c r="I322" s="50">
        <v>94.231775833372694</v>
      </c>
    </row>
    <row r="323" spans="1:9" s="4" customFormat="1" ht="46.8" x14ac:dyDescent="0.3">
      <c r="A323" s="5"/>
      <c r="B323" s="43" t="s">
        <v>143</v>
      </c>
      <c r="C323" s="47">
        <v>610185060</v>
      </c>
      <c r="D323" s="48">
        <v>100</v>
      </c>
      <c r="E323" s="49">
        <v>8400</v>
      </c>
      <c r="F323" s="50">
        <v>9600</v>
      </c>
      <c r="G323" s="50">
        <v>9600</v>
      </c>
      <c r="H323" s="50">
        <v>114.28571428571428</v>
      </c>
      <c r="I323" s="50">
        <v>100</v>
      </c>
    </row>
    <row r="324" spans="1:9" s="4" customFormat="1" x14ac:dyDescent="0.3">
      <c r="A324" s="5"/>
      <c r="B324" s="43" t="s">
        <v>148</v>
      </c>
      <c r="C324" s="47">
        <v>610185060</v>
      </c>
      <c r="D324" s="48">
        <v>110</v>
      </c>
      <c r="E324" s="49">
        <v>8400</v>
      </c>
      <c r="F324" s="50">
        <v>9600</v>
      </c>
      <c r="G324" s="50">
        <v>9600</v>
      </c>
      <c r="H324" s="50">
        <v>114.28571428571428</v>
      </c>
      <c r="I324" s="50">
        <v>100</v>
      </c>
    </row>
    <row r="325" spans="1:9" s="4" customFormat="1" x14ac:dyDescent="0.3">
      <c r="A325" s="5"/>
      <c r="B325" s="43" t="s">
        <v>187</v>
      </c>
      <c r="C325" s="47">
        <v>610185060</v>
      </c>
      <c r="D325" s="48">
        <v>200</v>
      </c>
      <c r="E325" s="49">
        <v>72690</v>
      </c>
      <c r="F325" s="50">
        <v>72690</v>
      </c>
      <c r="G325" s="50">
        <v>72690</v>
      </c>
      <c r="H325" s="50">
        <v>100</v>
      </c>
      <c r="I325" s="50">
        <v>100</v>
      </c>
    </row>
    <row r="326" spans="1:9" s="4" customFormat="1" x14ac:dyDescent="0.3">
      <c r="A326" s="5"/>
      <c r="B326" s="43" t="s">
        <v>145</v>
      </c>
      <c r="C326" s="47">
        <v>610185060</v>
      </c>
      <c r="D326" s="48">
        <v>240</v>
      </c>
      <c r="E326" s="49">
        <v>72690</v>
      </c>
      <c r="F326" s="50">
        <v>72690</v>
      </c>
      <c r="G326" s="50">
        <v>72690</v>
      </c>
      <c r="H326" s="50">
        <v>100</v>
      </c>
      <c r="I326" s="50">
        <v>100</v>
      </c>
    </row>
    <row r="327" spans="1:9" s="4" customFormat="1" ht="31.2" x14ac:dyDescent="0.3">
      <c r="A327" s="5"/>
      <c r="B327" s="43" t="s">
        <v>153</v>
      </c>
      <c r="C327" s="47">
        <v>610185060</v>
      </c>
      <c r="D327" s="48">
        <v>600</v>
      </c>
      <c r="E327" s="49">
        <v>623106</v>
      </c>
      <c r="F327" s="50">
        <v>637496</v>
      </c>
      <c r="G327" s="50">
        <v>595977.13</v>
      </c>
      <c r="H327" s="50">
        <v>95.646187005100259</v>
      </c>
      <c r="I327" s="50">
        <v>93.487195213773887</v>
      </c>
    </row>
    <row r="328" spans="1:9" s="4" customFormat="1" x14ac:dyDescent="0.3">
      <c r="A328" s="5"/>
      <c r="B328" s="43" t="s">
        <v>154</v>
      </c>
      <c r="C328" s="47">
        <v>610185060</v>
      </c>
      <c r="D328" s="48">
        <v>610</v>
      </c>
      <c r="E328" s="49">
        <v>370902</v>
      </c>
      <c r="F328" s="50">
        <v>421936.23</v>
      </c>
      <c r="G328" s="50">
        <v>395169.18</v>
      </c>
      <c r="H328" s="50">
        <v>106.54274714075416</v>
      </c>
      <c r="I328" s="50">
        <v>93.656138511736714</v>
      </c>
    </row>
    <row r="329" spans="1:9" s="4" customFormat="1" x14ac:dyDescent="0.3">
      <c r="A329" s="5"/>
      <c r="B329" s="43" t="s">
        <v>156</v>
      </c>
      <c r="C329" s="47">
        <v>610185060</v>
      </c>
      <c r="D329" s="48">
        <v>620</v>
      </c>
      <c r="E329" s="49">
        <v>252204</v>
      </c>
      <c r="F329" s="50">
        <v>215559.77</v>
      </c>
      <c r="G329" s="50">
        <v>200807.95</v>
      </c>
      <c r="H329" s="50">
        <v>79.621239155604201</v>
      </c>
      <c r="I329" s="50">
        <v>93.156505965839557</v>
      </c>
    </row>
    <row r="330" spans="1:9" s="4" customFormat="1" ht="31.2" x14ac:dyDescent="0.3">
      <c r="A330" s="5"/>
      <c r="B330" s="42" t="s">
        <v>268</v>
      </c>
      <c r="C330" s="47">
        <v>620000000</v>
      </c>
      <c r="D330" s="48"/>
      <c r="E330" s="49">
        <v>6347500</v>
      </c>
      <c r="F330" s="50">
        <v>6347500</v>
      </c>
      <c r="G330" s="50">
        <v>5015741.82</v>
      </c>
      <c r="H330" s="50">
        <v>79.019170066955496</v>
      </c>
      <c r="I330" s="50">
        <v>79.019170066955496</v>
      </c>
    </row>
    <row r="331" spans="1:9" s="4" customFormat="1" ht="31.2" x14ac:dyDescent="0.3">
      <c r="A331" s="5"/>
      <c r="B331" s="42" t="s">
        <v>283</v>
      </c>
      <c r="C331" s="47">
        <v>620100000</v>
      </c>
      <c r="D331" s="48"/>
      <c r="E331" s="49">
        <v>6347500</v>
      </c>
      <c r="F331" s="50">
        <v>6347500</v>
      </c>
      <c r="G331" s="50">
        <v>5015741.82</v>
      </c>
      <c r="H331" s="50">
        <v>79.019170066955496</v>
      </c>
      <c r="I331" s="50">
        <v>79.019170066955496</v>
      </c>
    </row>
    <row r="332" spans="1:9" s="4" customFormat="1" x14ac:dyDescent="0.3">
      <c r="A332" s="5"/>
      <c r="B332" s="42" t="s">
        <v>284</v>
      </c>
      <c r="C332" s="47">
        <v>620102040</v>
      </c>
      <c r="D332" s="48"/>
      <c r="E332" s="49">
        <v>3983000</v>
      </c>
      <c r="F332" s="50">
        <v>3983000</v>
      </c>
      <c r="G332" s="50">
        <v>3342813.06</v>
      </c>
      <c r="H332" s="50">
        <v>83.927016319357278</v>
      </c>
      <c r="I332" s="50">
        <v>83.927016319357278</v>
      </c>
    </row>
    <row r="333" spans="1:9" s="4" customFormat="1" ht="46.8" x14ac:dyDescent="0.3">
      <c r="A333" s="5"/>
      <c r="B333" s="43" t="s">
        <v>143</v>
      </c>
      <c r="C333" s="47">
        <v>620102040</v>
      </c>
      <c r="D333" s="48">
        <v>100</v>
      </c>
      <c r="E333" s="49">
        <v>3983000</v>
      </c>
      <c r="F333" s="50">
        <v>3983000</v>
      </c>
      <c r="G333" s="50">
        <v>3342813.06</v>
      </c>
      <c r="H333" s="50">
        <v>83.927016319357278</v>
      </c>
      <c r="I333" s="50">
        <v>83.927016319357278</v>
      </c>
    </row>
    <row r="334" spans="1:9" s="4" customFormat="1" x14ac:dyDescent="0.3">
      <c r="A334" s="5"/>
      <c r="B334" s="43" t="s">
        <v>144</v>
      </c>
      <c r="C334" s="47">
        <v>620102040</v>
      </c>
      <c r="D334" s="48">
        <v>120</v>
      </c>
      <c r="E334" s="49">
        <v>3983000</v>
      </c>
      <c r="F334" s="50">
        <v>3983000</v>
      </c>
      <c r="G334" s="50">
        <v>3342813.06</v>
      </c>
      <c r="H334" s="50">
        <v>83.927016319357278</v>
      </c>
      <c r="I334" s="50">
        <v>83.927016319357278</v>
      </c>
    </row>
    <row r="335" spans="1:9" s="4" customFormat="1" ht="31.2" x14ac:dyDescent="0.3">
      <c r="A335" s="5"/>
      <c r="B335" s="42" t="s">
        <v>285</v>
      </c>
      <c r="C335" s="47">
        <v>620184120</v>
      </c>
      <c r="D335" s="48"/>
      <c r="E335" s="49">
        <v>1900600</v>
      </c>
      <c r="F335" s="50">
        <v>1900600</v>
      </c>
      <c r="G335" s="50">
        <v>1358766.76</v>
      </c>
      <c r="H335" s="50">
        <v>71.491463748290016</v>
      </c>
      <c r="I335" s="50">
        <v>71.491463748290016</v>
      </c>
    </row>
    <row r="336" spans="1:9" s="4" customFormat="1" ht="46.8" x14ac:dyDescent="0.3">
      <c r="A336" s="5"/>
      <c r="B336" s="43" t="s">
        <v>143</v>
      </c>
      <c r="C336" s="47">
        <v>620184120</v>
      </c>
      <c r="D336" s="48">
        <v>100</v>
      </c>
      <c r="E336" s="49">
        <v>1775900</v>
      </c>
      <c r="F336" s="50">
        <v>1711400</v>
      </c>
      <c r="G336" s="50">
        <v>1340741.76</v>
      </c>
      <c r="H336" s="50">
        <v>75.496467143420247</v>
      </c>
      <c r="I336" s="50">
        <v>78.341811382493859</v>
      </c>
    </row>
    <row r="337" spans="1:9" s="4" customFormat="1" x14ac:dyDescent="0.3">
      <c r="A337" s="5"/>
      <c r="B337" s="43" t="s">
        <v>144</v>
      </c>
      <c r="C337" s="47">
        <v>620184120</v>
      </c>
      <c r="D337" s="48">
        <v>120</v>
      </c>
      <c r="E337" s="49">
        <v>1775900</v>
      </c>
      <c r="F337" s="50">
        <v>1711400</v>
      </c>
      <c r="G337" s="50">
        <v>1340741.76</v>
      </c>
      <c r="H337" s="50">
        <v>75.496467143420247</v>
      </c>
      <c r="I337" s="50">
        <v>78.341811382493859</v>
      </c>
    </row>
    <row r="338" spans="1:9" s="4" customFormat="1" x14ac:dyDescent="0.3">
      <c r="A338" s="5"/>
      <c r="B338" s="43" t="s">
        <v>187</v>
      </c>
      <c r="C338" s="47">
        <v>620184120</v>
      </c>
      <c r="D338" s="48">
        <v>200</v>
      </c>
      <c r="E338" s="49">
        <v>124700</v>
      </c>
      <c r="F338" s="50">
        <v>189200</v>
      </c>
      <c r="G338" s="50">
        <v>18025</v>
      </c>
      <c r="H338" s="50">
        <v>14.454691259021651</v>
      </c>
      <c r="I338" s="50">
        <v>9.5269556025369972</v>
      </c>
    </row>
    <row r="339" spans="1:9" s="4" customFormat="1" x14ac:dyDescent="0.3">
      <c r="A339" s="5"/>
      <c r="B339" s="43" t="s">
        <v>145</v>
      </c>
      <c r="C339" s="47">
        <v>620184120</v>
      </c>
      <c r="D339" s="48">
        <v>240</v>
      </c>
      <c r="E339" s="49">
        <v>124700</v>
      </c>
      <c r="F339" s="50">
        <v>189200</v>
      </c>
      <c r="G339" s="50">
        <v>18025</v>
      </c>
      <c r="H339" s="50">
        <v>14.454691259021651</v>
      </c>
      <c r="I339" s="50">
        <v>9.5269556025369972</v>
      </c>
    </row>
    <row r="340" spans="1:9" s="4" customFormat="1" x14ac:dyDescent="0.3">
      <c r="A340" s="5"/>
      <c r="B340" s="42" t="s">
        <v>164</v>
      </c>
      <c r="C340" s="47">
        <v>620199990</v>
      </c>
      <c r="D340" s="48"/>
      <c r="E340" s="49">
        <v>463900</v>
      </c>
      <c r="F340" s="50">
        <v>463900</v>
      </c>
      <c r="G340" s="50">
        <v>314162</v>
      </c>
      <c r="H340" s="50">
        <v>67.72192282819573</v>
      </c>
      <c r="I340" s="50">
        <v>67.72192282819573</v>
      </c>
    </row>
    <row r="341" spans="1:9" s="4" customFormat="1" x14ac:dyDescent="0.3">
      <c r="A341" s="5"/>
      <c r="B341" s="43" t="s">
        <v>187</v>
      </c>
      <c r="C341" s="47">
        <v>620199990</v>
      </c>
      <c r="D341" s="48">
        <v>200</v>
      </c>
      <c r="E341" s="49">
        <v>186400</v>
      </c>
      <c r="F341" s="50">
        <v>208600</v>
      </c>
      <c r="G341" s="50">
        <v>164662</v>
      </c>
      <c r="H341" s="50">
        <v>88.337982832618025</v>
      </c>
      <c r="I341" s="50">
        <v>78.936720997123672</v>
      </c>
    </row>
    <row r="342" spans="1:9" s="4" customFormat="1" x14ac:dyDescent="0.3">
      <c r="A342" s="5"/>
      <c r="B342" s="43" t="s">
        <v>145</v>
      </c>
      <c r="C342" s="47">
        <v>620199990</v>
      </c>
      <c r="D342" s="48">
        <v>240</v>
      </c>
      <c r="E342" s="49">
        <v>186400</v>
      </c>
      <c r="F342" s="50">
        <v>208600</v>
      </c>
      <c r="G342" s="50">
        <v>164662</v>
      </c>
      <c r="H342" s="50">
        <v>88.337982832618025</v>
      </c>
      <c r="I342" s="50">
        <v>78.936720997123672</v>
      </c>
    </row>
    <row r="343" spans="1:9" s="4" customFormat="1" ht="31.2" x14ac:dyDescent="0.3">
      <c r="A343" s="5"/>
      <c r="B343" s="43" t="s">
        <v>153</v>
      </c>
      <c r="C343" s="47">
        <v>620199990</v>
      </c>
      <c r="D343" s="48">
        <v>600</v>
      </c>
      <c r="E343" s="49">
        <v>277500</v>
      </c>
      <c r="F343" s="50">
        <v>255300</v>
      </c>
      <c r="G343" s="50">
        <v>149500</v>
      </c>
      <c r="H343" s="50">
        <v>53.873873873873876</v>
      </c>
      <c r="I343" s="50">
        <v>58.558558558558559</v>
      </c>
    </row>
    <row r="344" spans="1:9" s="4" customFormat="1" x14ac:dyDescent="0.3">
      <c r="A344" s="5"/>
      <c r="B344" s="43" t="s">
        <v>154</v>
      </c>
      <c r="C344" s="47">
        <v>620199990</v>
      </c>
      <c r="D344" s="48">
        <v>610</v>
      </c>
      <c r="E344" s="49">
        <v>75000</v>
      </c>
      <c r="F344" s="50">
        <v>75000</v>
      </c>
      <c r="G344" s="50">
        <v>46000</v>
      </c>
      <c r="H344" s="50">
        <v>61.333333333333329</v>
      </c>
      <c r="I344" s="50">
        <v>61.333333333333329</v>
      </c>
    </row>
    <row r="345" spans="1:9" s="4" customFormat="1" x14ac:dyDescent="0.3">
      <c r="A345" s="5"/>
      <c r="B345" s="43" t="s">
        <v>156</v>
      </c>
      <c r="C345" s="47">
        <v>620199990</v>
      </c>
      <c r="D345" s="48">
        <v>620</v>
      </c>
      <c r="E345" s="49">
        <v>202500</v>
      </c>
      <c r="F345" s="50">
        <v>180300</v>
      </c>
      <c r="G345" s="50">
        <v>103500</v>
      </c>
      <c r="H345" s="50">
        <v>51.111111111111107</v>
      </c>
      <c r="I345" s="50">
        <v>57.404326123128122</v>
      </c>
    </row>
    <row r="346" spans="1:9" s="4" customFormat="1" ht="46.8" x14ac:dyDescent="0.3">
      <c r="A346" s="5"/>
      <c r="B346" s="42" t="s">
        <v>286</v>
      </c>
      <c r="C346" s="47">
        <v>700000000</v>
      </c>
      <c r="D346" s="48"/>
      <c r="E346" s="49">
        <v>25685000</v>
      </c>
      <c r="F346" s="50">
        <v>34502600</v>
      </c>
      <c r="G346" s="50">
        <v>25187456.109999999</v>
      </c>
      <c r="H346" s="50">
        <v>98.062900953864116</v>
      </c>
      <c r="I346" s="50">
        <v>73.001617588239725</v>
      </c>
    </row>
    <row r="347" spans="1:9" s="4" customFormat="1" x14ac:dyDescent="0.3">
      <c r="A347" s="5"/>
      <c r="B347" s="42" t="s">
        <v>287</v>
      </c>
      <c r="C347" s="47">
        <v>710000000</v>
      </c>
      <c r="D347" s="48"/>
      <c r="E347" s="49">
        <v>22822000</v>
      </c>
      <c r="F347" s="50">
        <v>26592100</v>
      </c>
      <c r="G347" s="50">
        <v>22822000</v>
      </c>
      <c r="H347" s="50">
        <v>100</v>
      </c>
      <c r="I347" s="50">
        <v>85.822481112811701</v>
      </c>
    </row>
    <row r="348" spans="1:9" s="4" customFormat="1" x14ac:dyDescent="0.3">
      <c r="A348" s="5"/>
      <c r="B348" s="42" t="s">
        <v>288</v>
      </c>
      <c r="C348" s="47">
        <v>710100000</v>
      </c>
      <c r="D348" s="48"/>
      <c r="E348" s="49">
        <v>22822000</v>
      </c>
      <c r="F348" s="50">
        <v>26592100</v>
      </c>
      <c r="G348" s="50">
        <v>22822000</v>
      </c>
      <c r="H348" s="50">
        <v>100</v>
      </c>
      <c r="I348" s="50">
        <v>85.822481112811701</v>
      </c>
    </row>
    <row r="349" spans="1:9" s="4" customFormat="1" x14ac:dyDescent="0.3">
      <c r="A349" s="5"/>
      <c r="B349" s="42" t="s">
        <v>289</v>
      </c>
      <c r="C349" s="47">
        <v>710184150</v>
      </c>
      <c r="D349" s="48"/>
      <c r="E349" s="49">
        <v>22822000</v>
      </c>
      <c r="F349" s="50">
        <v>26592100</v>
      </c>
      <c r="G349" s="50">
        <v>22822000</v>
      </c>
      <c r="H349" s="50">
        <v>100</v>
      </c>
      <c r="I349" s="50">
        <v>85.822481112811701</v>
      </c>
    </row>
    <row r="350" spans="1:9" s="4" customFormat="1" x14ac:dyDescent="0.3">
      <c r="A350" s="5"/>
      <c r="B350" s="43" t="s">
        <v>140</v>
      </c>
      <c r="C350" s="47">
        <v>710184150</v>
      </c>
      <c r="D350" s="48">
        <v>800</v>
      </c>
      <c r="E350" s="49">
        <v>22822000</v>
      </c>
      <c r="F350" s="50">
        <v>26592100</v>
      </c>
      <c r="G350" s="50">
        <v>22822000</v>
      </c>
      <c r="H350" s="50">
        <v>100</v>
      </c>
      <c r="I350" s="50">
        <v>85.822481112811701</v>
      </c>
    </row>
    <row r="351" spans="1:9" s="4" customFormat="1" ht="31.2" x14ac:dyDescent="0.3">
      <c r="A351" s="5"/>
      <c r="B351" s="43" t="s">
        <v>205</v>
      </c>
      <c r="C351" s="47">
        <v>710184150</v>
      </c>
      <c r="D351" s="48">
        <v>810</v>
      </c>
      <c r="E351" s="49">
        <v>22822000</v>
      </c>
      <c r="F351" s="50">
        <v>26592100</v>
      </c>
      <c r="G351" s="50">
        <v>22822000</v>
      </c>
      <c r="H351" s="50">
        <v>100</v>
      </c>
      <c r="I351" s="50">
        <v>85.822481112811701</v>
      </c>
    </row>
    <row r="352" spans="1:9" s="4" customFormat="1" x14ac:dyDescent="0.3">
      <c r="A352" s="5"/>
      <c r="B352" s="42" t="s">
        <v>290</v>
      </c>
      <c r="C352" s="47">
        <v>720000000</v>
      </c>
      <c r="D352" s="48"/>
      <c r="E352" s="49">
        <v>1500000</v>
      </c>
      <c r="F352" s="50">
        <v>6547500</v>
      </c>
      <c r="G352" s="50">
        <v>1500000</v>
      </c>
      <c r="H352" s="50">
        <v>100</v>
      </c>
      <c r="I352" s="50">
        <v>22.90950744558992</v>
      </c>
    </row>
    <row r="353" spans="1:9" s="4" customFormat="1" x14ac:dyDescent="0.3">
      <c r="A353" s="5"/>
      <c r="B353" s="42" t="s">
        <v>291</v>
      </c>
      <c r="C353" s="47">
        <v>720100000</v>
      </c>
      <c r="D353" s="48"/>
      <c r="E353" s="49">
        <v>1500000</v>
      </c>
      <c r="F353" s="50">
        <v>6547500</v>
      </c>
      <c r="G353" s="50">
        <v>1500000</v>
      </c>
      <c r="H353" s="50">
        <v>100</v>
      </c>
      <c r="I353" s="50">
        <v>22.90950744558992</v>
      </c>
    </row>
    <row r="354" spans="1:9" s="4" customFormat="1" x14ac:dyDescent="0.3">
      <c r="A354" s="5"/>
      <c r="B354" s="42" t="s">
        <v>292</v>
      </c>
      <c r="C354" s="47">
        <v>720184170</v>
      </c>
      <c r="D354" s="48"/>
      <c r="E354" s="49">
        <v>1500000</v>
      </c>
      <c r="F354" s="50">
        <v>6547500</v>
      </c>
      <c r="G354" s="50">
        <v>1500000</v>
      </c>
      <c r="H354" s="50">
        <v>100</v>
      </c>
      <c r="I354" s="50">
        <v>22.90950744558992</v>
      </c>
    </row>
    <row r="355" spans="1:9" s="4" customFormat="1" x14ac:dyDescent="0.3">
      <c r="A355" s="5"/>
      <c r="B355" s="43" t="s">
        <v>140</v>
      </c>
      <c r="C355" s="47">
        <v>720184170</v>
      </c>
      <c r="D355" s="48">
        <v>800</v>
      </c>
      <c r="E355" s="49">
        <v>1500000</v>
      </c>
      <c r="F355" s="50">
        <v>6547500</v>
      </c>
      <c r="G355" s="50">
        <v>1500000</v>
      </c>
      <c r="H355" s="50">
        <v>100</v>
      </c>
      <c r="I355" s="50">
        <v>22.90950744558992</v>
      </c>
    </row>
    <row r="356" spans="1:9" s="4" customFormat="1" ht="31.2" x14ac:dyDescent="0.3">
      <c r="A356" s="5"/>
      <c r="B356" s="43" t="s">
        <v>205</v>
      </c>
      <c r="C356" s="47">
        <v>720184170</v>
      </c>
      <c r="D356" s="48">
        <v>810</v>
      </c>
      <c r="E356" s="49">
        <v>1500000</v>
      </c>
      <c r="F356" s="50">
        <v>6547500</v>
      </c>
      <c r="G356" s="50">
        <v>1500000</v>
      </c>
      <c r="H356" s="50">
        <v>100</v>
      </c>
      <c r="I356" s="50">
        <v>22.90950744558992</v>
      </c>
    </row>
    <row r="357" spans="1:9" s="4" customFormat="1" ht="31.2" x14ac:dyDescent="0.3">
      <c r="A357" s="5"/>
      <c r="B357" s="42" t="s">
        <v>273</v>
      </c>
      <c r="C357" s="47">
        <v>740000000</v>
      </c>
      <c r="D357" s="48"/>
      <c r="E357" s="49">
        <v>1086000</v>
      </c>
      <c r="F357" s="50">
        <v>1086000</v>
      </c>
      <c r="G357" s="50">
        <v>646616.11</v>
      </c>
      <c r="H357" s="50">
        <v>59.54107826887661</v>
      </c>
      <c r="I357" s="50">
        <v>59.54107826887661</v>
      </c>
    </row>
    <row r="358" spans="1:9" s="4" customFormat="1" ht="31.2" x14ac:dyDescent="0.3">
      <c r="A358" s="5"/>
      <c r="B358" s="42" t="s">
        <v>274</v>
      </c>
      <c r="C358" s="47">
        <v>740100000</v>
      </c>
      <c r="D358" s="48"/>
      <c r="E358" s="49">
        <v>1086000</v>
      </c>
      <c r="F358" s="50">
        <v>1086000</v>
      </c>
      <c r="G358" s="50">
        <v>646616.11</v>
      </c>
      <c r="H358" s="50">
        <v>59.54107826887661</v>
      </c>
      <c r="I358" s="50">
        <v>59.54107826887661</v>
      </c>
    </row>
    <row r="359" spans="1:9" s="4" customFormat="1" ht="31.2" x14ac:dyDescent="0.3">
      <c r="A359" s="5"/>
      <c r="B359" s="42" t="s">
        <v>293</v>
      </c>
      <c r="C359" s="47">
        <v>740184200</v>
      </c>
      <c r="D359" s="48"/>
      <c r="E359" s="49">
        <v>286000</v>
      </c>
      <c r="F359" s="50">
        <v>286000</v>
      </c>
      <c r="G359" s="50">
        <v>286000</v>
      </c>
      <c r="H359" s="50">
        <v>100</v>
      </c>
      <c r="I359" s="50">
        <v>100</v>
      </c>
    </row>
    <row r="360" spans="1:9" s="4" customFormat="1" x14ac:dyDescent="0.3">
      <c r="A360" s="5"/>
      <c r="B360" s="43" t="s">
        <v>187</v>
      </c>
      <c r="C360" s="47">
        <v>740184200</v>
      </c>
      <c r="D360" s="48">
        <v>200</v>
      </c>
      <c r="E360" s="49">
        <v>286000</v>
      </c>
      <c r="F360" s="50">
        <v>286000</v>
      </c>
      <c r="G360" s="50">
        <v>286000</v>
      </c>
      <c r="H360" s="50">
        <v>100</v>
      </c>
      <c r="I360" s="50">
        <v>100</v>
      </c>
    </row>
    <row r="361" spans="1:9" s="4" customFormat="1" x14ac:dyDescent="0.3">
      <c r="A361" s="5"/>
      <c r="B361" s="43" t="s">
        <v>145</v>
      </c>
      <c r="C361" s="47">
        <v>740184200</v>
      </c>
      <c r="D361" s="48">
        <v>240</v>
      </c>
      <c r="E361" s="49">
        <v>286000</v>
      </c>
      <c r="F361" s="50">
        <v>286000</v>
      </c>
      <c r="G361" s="50">
        <v>286000</v>
      </c>
      <c r="H361" s="50">
        <v>100</v>
      </c>
      <c r="I361" s="50">
        <v>100</v>
      </c>
    </row>
    <row r="362" spans="1:9" s="4" customFormat="1" ht="31.2" x14ac:dyDescent="0.3">
      <c r="A362" s="5"/>
      <c r="B362" s="42" t="s">
        <v>294</v>
      </c>
      <c r="C362" s="47" t="s">
        <v>375</v>
      </c>
      <c r="D362" s="48"/>
      <c r="E362" s="49">
        <v>800000</v>
      </c>
      <c r="F362" s="50">
        <v>800000</v>
      </c>
      <c r="G362" s="50">
        <v>360616.11</v>
      </c>
      <c r="H362" s="50">
        <v>45.077013749999999</v>
      </c>
      <c r="I362" s="50">
        <v>45.077013749999999</v>
      </c>
    </row>
    <row r="363" spans="1:9" s="4" customFormat="1" x14ac:dyDescent="0.3">
      <c r="A363" s="5"/>
      <c r="B363" s="43" t="s">
        <v>187</v>
      </c>
      <c r="C363" s="47" t="s">
        <v>375</v>
      </c>
      <c r="D363" s="48">
        <v>200</v>
      </c>
      <c r="E363" s="49">
        <v>800000</v>
      </c>
      <c r="F363" s="50">
        <v>800000</v>
      </c>
      <c r="G363" s="50">
        <v>360616.11</v>
      </c>
      <c r="H363" s="50">
        <v>45.077013749999999</v>
      </c>
      <c r="I363" s="50">
        <v>45.077013749999999</v>
      </c>
    </row>
    <row r="364" spans="1:9" s="4" customFormat="1" x14ac:dyDescent="0.3">
      <c r="A364" s="5"/>
      <c r="B364" s="43" t="s">
        <v>145</v>
      </c>
      <c r="C364" s="47" t="s">
        <v>375</v>
      </c>
      <c r="D364" s="48">
        <v>240</v>
      </c>
      <c r="E364" s="49">
        <v>800000</v>
      </c>
      <c r="F364" s="50">
        <v>800000</v>
      </c>
      <c r="G364" s="50">
        <v>360616.11</v>
      </c>
      <c r="H364" s="50">
        <v>45.077013749999999</v>
      </c>
      <c r="I364" s="50">
        <v>45.077013749999999</v>
      </c>
    </row>
    <row r="365" spans="1:9" s="4" customFormat="1" x14ac:dyDescent="0.3">
      <c r="A365" s="5"/>
      <c r="B365" s="42" t="s">
        <v>295</v>
      </c>
      <c r="C365" s="47">
        <v>750000000</v>
      </c>
      <c r="D365" s="48"/>
      <c r="E365" s="49">
        <v>154000</v>
      </c>
      <c r="F365" s="50">
        <v>154000</v>
      </c>
      <c r="G365" s="50">
        <v>152600</v>
      </c>
      <c r="H365" s="50">
        <v>99.090909090909093</v>
      </c>
      <c r="I365" s="50">
        <v>99.090909090909093</v>
      </c>
    </row>
    <row r="366" spans="1:9" s="4" customFormat="1" x14ac:dyDescent="0.3">
      <c r="A366" s="5"/>
      <c r="B366" s="42" t="s">
        <v>296</v>
      </c>
      <c r="C366" s="47">
        <v>750100000</v>
      </c>
      <c r="D366" s="48"/>
      <c r="E366" s="49">
        <v>154000</v>
      </c>
      <c r="F366" s="50">
        <v>154000</v>
      </c>
      <c r="G366" s="50">
        <v>152600</v>
      </c>
      <c r="H366" s="50">
        <v>99.090909090909093</v>
      </c>
      <c r="I366" s="50">
        <v>99.090909090909093</v>
      </c>
    </row>
    <row r="367" spans="1:9" s="4" customFormat="1" x14ac:dyDescent="0.3">
      <c r="A367" s="5"/>
      <c r="B367" s="42" t="s">
        <v>164</v>
      </c>
      <c r="C367" s="47">
        <v>750199990</v>
      </c>
      <c r="D367" s="48"/>
      <c r="E367" s="49">
        <v>154000</v>
      </c>
      <c r="F367" s="50">
        <v>154000</v>
      </c>
      <c r="G367" s="50">
        <v>152600</v>
      </c>
      <c r="H367" s="50">
        <v>99.090909090909093</v>
      </c>
      <c r="I367" s="50">
        <v>99.090909090909093</v>
      </c>
    </row>
    <row r="368" spans="1:9" s="4" customFormat="1" x14ac:dyDescent="0.3">
      <c r="A368" s="5"/>
      <c r="B368" s="43" t="s">
        <v>187</v>
      </c>
      <c r="C368" s="47">
        <v>750199990</v>
      </c>
      <c r="D368" s="48">
        <v>200</v>
      </c>
      <c r="E368" s="49">
        <v>154000</v>
      </c>
      <c r="F368" s="50">
        <v>154000</v>
      </c>
      <c r="G368" s="50">
        <v>152600</v>
      </c>
      <c r="H368" s="50">
        <v>99.090909090909093</v>
      </c>
      <c r="I368" s="50">
        <v>99.090909090909093</v>
      </c>
    </row>
    <row r="369" spans="1:9" s="4" customFormat="1" x14ac:dyDescent="0.3">
      <c r="A369" s="5"/>
      <c r="B369" s="43" t="s">
        <v>145</v>
      </c>
      <c r="C369" s="47">
        <v>750199990</v>
      </c>
      <c r="D369" s="48">
        <v>240</v>
      </c>
      <c r="E369" s="49">
        <v>154000</v>
      </c>
      <c r="F369" s="50">
        <v>154000</v>
      </c>
      <c r="G369" s="50">
        <v>152600</v>
      </c>
      <c r="H369" s="50">
        <v>99.090909090909093</v>
      </c>
      <c r="I369" s="50">
        <v>99.090909090909093</v>
      </c>
    </row>
    <row r="370" spans="1:9" s="4" customFormat="1" x14ac:dyDescent="0.3">
      <c r="A370" s="5"/>
      <c r="B370" s="42" t="s">
        <v>221</v>
      </c>
      <c r="C370" s="47">
        <v>760000000</v>
      </c>
      <c r="D370" s="48"/>
      <c r="E370" s="49">
        <v>123000</v>
      </c>
      <c r="F370" s="50">
        <v>123000</v>
      </c>
      <c r="G370" s="50">
        <v>66240</v>
      </c>
      <c r="H370" s="50">
        <v>53.853658536585371</v>
      </c>
      <c r="I370" s="50">
        <v>53.853658536585371</v>
      </c>
    </row>
    <row r="371" spans="1:9" s="4" customFormat="1" x14ac:dyDescent="0.3">
      <c r="A371" s="5"/>
      <c r="B371" s="42" t="s">
        <v>222</v>
      </c>
      <c r="C371" s="47">
        <v>760100000</v>
      </c>
      <c r="D371" s="48"/>
      <c r="E371" s="49">
        <v>123000</v>
      </c>
      <c r="F371" s="50">
        <v>123000</v>
      </c>
      <c r="G371" s="50">
        <v>66240</v>
      </c>
      <c r="H371" s="50">
        <v>53.853658536585371</v>
      </c>
      <c r="I371" s="50">
        <v>53.853658536585371</v>
      </c>
    </row>
    <row r="372" spans="1:9" s="4" customFormat="1" ht="31.2" x14ac:dyDescent="0.3">
      <c r="A372" s="5"/>
      <c r="B372" s="42" t="s">
        <v>223</v>
      </c>
      <c r="C372" s="47">
        <v>760153910</v>
      </c>
      <c r="D372" s="48"/>
      <c r="E372" s="49">
        <v>123000</v>
      </c>
      <c r="F372" s="50">
        <v>123000</v>
      </c>
      <c r="G372" s="50">
        <v>66240</v>
      </c>
      <c r="H372" s="50">
        <v>53.853658536585371</v>
      </c>
      <c r="I372" s="50">
        <v>53.853658536585371</v>
      </c>
    </row>
    <row r="373" spans="1:9" s="4" customFormat="1" x14ac:dyDescent="0.3">
      <c r="A373" s="5"/>
      <c r="B373" s="43" t="s">
        <v>187</v>
      </c>
      <c r="C373" s="47">
        <v>760153910</v>
      </c>
      <c r="D373" s="48">
        <v>200</v>
      </c>
      <c r="E373" s="49">
        <v>123000</v>
      </c>
      <c r="F373" s="50">
        <v>123000</v>
      </c>
      <c r="G373" s="50">
        <v>66240</v>
      </c>
      <c r="H373" s="50">
        <v>53.853658536585371</v>
      </c>
      <c r="I373" s="50">
        <v>53.853658536585371</v>
      </c>
    </row>
    <row r="374" spans="1:9" s="4" customFormat="1" x14ac:dyDescent="0.3">
      <c r="A374" s="5"/>
      <c r="B374" s="43" t="s">
        <v>145</v>
      </c>
      <c r="C374" s="47">
        <v>760153910</v>
      </c>
      <c r="D374" s="48">
        <v>240</v>
      </c>
      <c r="E374" s="49">
        <v>123000</v>
      </c>
      <c r="F374" s="50">
        <v>123000</v>
      </c>
      <c r="G374" s="50">
        <v>66240</v>
      </c>
      <c r="H374" s="50">
        <v>53.853658536585371</v>
      </c>
      <c r="I374" s="50">
        <v>53.853658536585371</v>
      </c>
    </row>
    <row r="375" spans="1:9" s="4" customFormat="1" ht="31.2" x14ac:dyDescent="0.3">
      <c r="A375" s="5"/>
      <c r="B375" s="42" t="s">
        <v>297</v>
      </c>
      <c r="C375" s="47">
        <v>800000000</v>
      </c>
      <c r="D375" s="48"/>
      <c r="E375" s="49">
        <v>208039381.55999997</v>
      </c>
      <c r="F375" s="50">
        <v>428039381.55999994</v>
      </c>
      <c r="G375" s="50">
        <v>145881827.58000004</v>
      </c>
      <c r="H375" s="50">
        <v>70.122217479254871</v>
      </c>
      <c r="I375" s="50">
        <v>34.081403222369438</v>
      </c>
    </row>
    <row r="376" spans="1:9" s="4" customFormat="1" x14ac:dyDescent="0.3">
      <c r="A376" s="5"/>
      <c r="B376" s="42" t="s">
        <v>298</v>
      </c>
      <c r="C376" s="47">
        <v>810000000</v>
      </c>
      <c r="D376" s="48"/>
      <c r="E376" s="49">
        <v>50000</v>
      </c>
      <c r="F376" s="50">
        <v>50000</v>
      </c>
      <c r="G376" s="50">
        <v>49844.06</v>
      </c>
      <c r="H376" s="50">
        <v>99.688119999999998</v>
      </c>
      <c r="I376" s="50">
        <v>99.688119999999998</v>
      </c>
    </row>
    <row r="377" spans="1:9" s="4" customFormat="1" ht="31.2" x14ac:dyDescent="0.3">
      <c r="A377" s="5"/>
      <c r="B377" s="42" t="s">
        <v>299</v>
      </c>
      <c r="C377" s="47">
        <v>810100000</v>
      </c>
      <c r="D377" s="48"/>
      <c r="E377" s="49">
        <v>50000</v>
      </c>
      <c r="F377" s="50">
        <v>50000</v>
      </c>
      <c r="G377" s="50">
        <v>49844.06</v>
      </c>
      <c r="H377" s="50">
        <v>99.688119999999998</v>
      </c>
      <c r="I377" s="50">
        <v>99.688119999999998</v>
      </c>
    </row>
    <row r="378" spans="1:9" s="4" customFormat="1" x14ac:dyDescent="0.3">
      <c r="A378" s="5"/>
      <c r="B378" s="42" t="s">
        <v>164</v>
      </c>
      <c r="C378" s="47">
        <v>810199990</v>
      </c>
      <c r="D378" s="48"/>
      <c r="E378" s="49">
        <v>50000</v>
      </c>
      <c r="F378" s="50">
        <v>50000</v>
      </c>
      <c r="G378" s="50">
        <v>49844.06</v>
      </c>
      <c r="H378" s="50">
        <v>99.688119999999998</v>
      </c>
      <c r="I378" s="50">
        <v>99.688119999999998</v>
      </c>
    </row>
    <row r="379" spans="1:9" s="4" customFormat="1" x14ac:dyDescent="0.3">
      <c r="A379" s="5"/>
      <c r="B379" s="43" t="s">
        <v>187</v>
      </c>
      <c r="C379" s="47">
        <v>810199990</v>
      </c>
      <c r="D379" s="48">
        <v>200</v>
      </c>
      <c r="E379" s="49">
        <v>50000</v>
      </c>
      <c r="F379" s="50">
        <v>50000</v>
      </c>
      <c r="G379" s="50">
        <v>49844.06</v>
      </c>
      <c r="H379" s="50">
        <v>99.688119999999998</v>
      </c>
      <c r="I379" s="50">
        <v>99.688119999999998</v>
      </c>
    </row>
    <row r="380" spans="1:9" s="4" customFormat="1" x14ac:dyDescent="0.3">
      <c r="A380" s="5"/>
      <c r="B380" s="43" t="s">
        <v>145</v>
      </c>
      <c r="C380" s="47">
        <v>810199990</v>
      </c>
      <c r="D380" s="48">
        <v>240</v>
      </c>
      <c r="E380" s="49">
        <v>50000</v>
      </c>
      <c r="F380" s="50">
        <v>50000</v>
      </c>
      <c r="G380" s="50">
        <v>49844.06</v>
      </c>
      <c r="H380" s="50">
        <v>99.688119999999998</v>
      </c>
      <c r="I380" s="50">
        <v>99.688119999999998</v>
      </c>
    </row>
    <row r="381" spans="1:9" s="4" customFormat="1" x14ac:dyDescent="0.3">
      <c r="A381" s="5"/>
      <c r="B381" s="42" t="s">
        <v>165</v>
      </c>
      <c r="C381" s="47">
        <v>820000000</v>
      </c>
      <c r="D381" s="48"/>
      <c r="E381" s="49">
        <v>175029665.95999998</v>
      </c>
      <c r="F381" s="50">
        <v>395029665.95999998</v>
      </c>
      <c r="G381" s="50">
        <v>117096653.62</v>
      </c>
      <c r="H381" s="50">
        <v>66.901032449413705</v>
      </c>
      <c r="I381" s="50">
        <v>29.642496174415673</v>
      </c>
    </row>
    <row r="382" spans="1:9" s="4" customFormat="1" ht="31.2" x14ac:dyDescent="0.3">
      <c r="A382" s="5"/>
      <c r="B382" s="42" t="s">
        <v>224</v>
      </c>
      <c r="C382" s="47">
        <v>820400000</v>
      </c>
      <c r="D382" s="48"/>
      <c r="E382" s="49">
        <v>175029665.95999998</v>
      </c>
      <c r="F382" s="50">
        <v>395029665.95999998</v>
      </c>
      <c r="G382" s="50">
        <v>117096653.62</v>
      </c>
      <c r="H382" s="50">
        <v>66.901032449413705</v>
      </c>
      <c r="I382" s="50">
        <v>29.642496174415673</v>
      </c>
    </row>
    <row r="383" spans="1:9" s="4" customFormat="1" x14ac:dyDescent="0.3">
      <c r="A383" s="5"/>
      <c r="B383" s="42" t="s">
        <v>300</v>
      </c>
      <c r="C383" s="47">
        <v>820441110</v>
      </c>
      <c r="D383" s="48"/>
      <c r="E383" s="49">
        <v>17496000</v>
      </c>
      <c r="F383" s="50">
        <v>17496000</v>
      </c>
      <c r="G383" s="50">
        <v>16375000</v>
      </c>
      <c r="H383" s="50">
        <v>93.592821216278011</v>
      </c>
      <c r="I383" s="50">
        <v>93.592821216278011</v>
      </c>
    </row>
    <row r="384" spans="1:9" s="4" customFormat="1" x14ac:dyDescent="0.3">
      <c r="A384" s="5"/>
      <c r="B384" s="43" t="s">
        <v>158</v>
      </c>
      <c r="C384" s="47">
        <v>820441110</v>
      </c>
      <c r="D384" s="48">
        <v>400</v>
      </c>
      <c r="E384" s="49">
        <v>17496000</v>
      </c>
      <c r="F384" s="50">
        <v>17496000</v>
      </c>
      <c r="G384" s="50">
        <v>16375000</v>
      </c>
      <c r="H384" s="50">
        <v>93.592821216278011</v>
      </c>
      <c r="I384" s="50">
        <v>93.592821216278011</v>
      </c>
    </row>
    <row r="385" spans="1:9" s="4" customFormat="1" x14ac:dyDescent="0.3">
      <c r="A385" s="5"/>
      <c r="B385" s="43" t="s">
        <v>147</v>
      </c>
      <c r="C385" s="47">
        <v>820441110</v>
      </c>
      <c r="D385" s="48">
        <v>410</v>
      </c>
      <c r="E385" s="49">
        <v>17496000</v>
      </c>
      <c r="F385" s="50">
        <v>17496000</v>
      </c>
      <c r="G385" s="50">
        <v>16375000</v>
      </c>
      <c r="H385" s="50">
        <v>93.592821216278011</v>
      </c>
      <c r="I385" s="50">
        <v>93.592821216278011</v>
      </c>
    </row>
    <row r="386" spans="1:9" s="4" customFormat="1" ht="46.8" x14ac:dyDescent="0.3">
      <c r="A386" s="5"/>
      <c r="B386" s="42" t="s">
        <v>225</v>
      </c>
      <c r="C386" s="47">
        <v>820482172</v>
      </c>
      <c r="D386" s="48"/>
      <c r="E386" s="49">
        <v>48943008.299999997</v>
      </c>
      <c r="F386" s="50">
        <v>268943008.30000001</v>
      </c>
      <c r="G386" s="50">
        <v>48870860.579999998</v>
      </c>
      <c r="H386" s="50">
        <v>99.8525883011568</v>
      </c>
      <c r="I386" s="50">
        <v>18.171456060120228</v>
      </c>
    </row>
    <row r="387" spans="1:9" s="4" customFormat="1" x14ac:dyDescent="0.3">
      <c r="A387" s="5"/>
      <c r="B387" s="43" t="s">
        <v>158</v>
      </c>
      <c r="C387" s="47">
        <v>820482172</v>
      </c>
      <c r="D387" s="48">
        <v>400</v>
      </c>
      <c r="E387" s="49">
        <v>48943008.299999997</v>
      </c>
      <c r="F387" s="50">
        <v>268943008.30000001</v>
      </c>
      <c r="G387" s="50">
        <v>48870860.579999998</v>
      </c>
      <c r="H387" s="50">
        <v>99.8525883011568</v>
      </c>
      <c r="I387" s="50">
        <v>18.171456060120228</v>
      </c>
    </row>
    <row r="388" spans="1:9" s="4" customFormat="1" x14ac:dyDescent="0.3">
      <c r="A388" s="5"/>
      <c r="B388" s="43" t="s">
        <v>147</v>
      </c>
      <c r="C388" s="47">
        <v>820482172</v>
      </c>
      <c r="D388" s="48">
        <v>410</v>
      </c>
      <c r="E388" s="49">
        <v>48943008.299999997</v>
      </c>
      <c r="F388" s="50">
        <v>268943008.30000001</v>
      </c>
      <c r="G388" s="50">
        <v>48870860.579999998</v>
      </c>
      <c r="H388" s="50">
        <v>99.8525883011568</v>
      </c>
      <c r="I388" s="50">
        <v>18.171456060120228</v>
      </c>
    </row>
    <row r="389" spans="1:9" s="4" customFormat="1" ht="31.2" x14ac:dyDescent="0.3">
      <c r="A389" s="5"/>
      <c r="B389" s="42" t="s">
        <v>226</v>
      </c>
      <c r="C389" s="47">
        <v>820482173</v>
      </c>
      <c r="D389" s="48"/>
      <c r="E389" s="49">
        <v>62911945.200000003</v>
      </c>
      <c r="F389" s="50">
        <v>62911945.200000003</v>
      </c>
      <c r="G389" s="50">
        <v>38449291.799999997</v>
      </c>
      <c r="H389" s="50">
        <v>61.116043507743889</v>
      </c>
      <c r="I389" s="50">
        <v>61.116043507743889</v>
      </c>
    </row>
    <row r="390" spans="1:9" s="4" customFormat="1" x14ac:dyDescent="0.3">
      <c r="A390" s="5"/>
      <c r="B390" s="43" t="s">
        <v>138</v>
      </c>
      <c r="C390" s="47">
        <v>820482173</v>
      </c>
      <c r="D390" s="48">
        <v>300</v>
      </c>
      <c r="E390" s="49">
        <v>62911945.200000003</v>
      </c>
      <c r="F390" s="50">
        <v>62911945.200000003</v>
      </c>
      <c r="G390" s="50">
        <v>38449291.799999997</v>
      </c>
      <c r="H390" s="50">
        <v>61.116043507743889</v>
      </c>
      <c r="I390" s="50">
        <v>61.116043507743889</v>
      </c>
    </row>
    <row r="391" spans="1:9" s="4" customFormat="1" x14ac:dyDescent="0.3">
      <c r="A391" s="5"/>
      <c r="B391" s="43" t="s">
        <v>139</v>
      </c>
      <c r="C391" s="47">
        <v>820482173</v>
      </c>
      <c r="D391" s="48">
        <v>320</v>
      </c>
      <c r="E391" s="49">
        <v>62911945.200000003</v>
      </c>
      <c r="F391" s="50">
        <v>62911945.200000003</v>
      </c>
      <c r="G391" s="50">
        <v>38449291.799999997</v>
      </c>
      <c r="H391" s="50">
        <v>61.116043507743889</v>
      </c>
      <c r="I391" s="50">
        <v>61.116043507743889</v>
      </c>
    </row>
    <row r="392" spans="1:9" s="4" customFormat="1" x14ac:dyDescent="0.3">
      <c r="A392" s="5"/>
      <c r="B392" s="42" t="s">
        <v>164</v>
      </c>
      <c r="C392" s="47">
        <v>820499990</v>
      </c>
      <c r="D392" s="48"/>
      <c r="E392" s="49">
        <v>3535000</v>
      </c>
      <c r="F392" s="50">
        <v>3535000</v>
      </c>
      <c r="G392" s="50">
        <v>2757262.92</v>
      </c>
      <c r="H392" s="50">
        <v>77.99895106082036</v>
      </c>
      <c r="I392" s="50">
        <v>77.99895106082036</v>
      </c>
    </row>
    <row r="393" spans="1:9" s="4" customFormat="1" x14ac:dyDescent="0.3">
      <c r="A393" s="5"/>
      <c r="B393" s="43" t="s">
        <v>187</v>
      </c>
      <c r="C393" s="47">
        <v>820499990</v>
      </c>
      <c r="D393" s="48">
        <v>200</v>
      </c>
      <c r="E393" s="49">
        <v>3535000</v>
      </c>
      <c r="F393" s="50">
        <v>3535000</v>
      </c>
      <c r="G393" s="50">
        <v>2757262.92</v>
      </c>
      <c r="H393" s="50">
        <v>77.99895106082036</v>
      </c>
      <c r="I393" s="50">
        <v>77.99895106082036</v>
      </c>
    </row>
    <row r="394" spans="1:9" s="4" customFormat="1" x14ac:dyDescent="0.3">
      <c r="A394" s="5"/>
      <c r="B394" s="43" t="s">
        <v>145</v>
      </c>
      <c r="C394" s="47">
        <v>820499990</v>
      </c>
      <c r="D394" s="48">
        <v>240</v>
      </c>
      <c r="E394" s="49">
        <v>3535000</v>
      </c>
      <c r="F394" s="50">
        <v>3535000</v>
      </c>
      <c r="G394" s="50">
        <v>2757262.92</v>
      </c>
      <c r="H394" s="50">
        <v>77.99895106082036</v>
      </c>
      <c r="I394" s="50">
        <v>77.99895106082036</v>
      </c>
    </row>
    <row r="395" spans="1:9" s="4" customFormat="1" ht="46.8" x14ac:dyDescent="0.3">
      <c r="A395" s="5"/>
      <c r="B395" s="42" t="s">
        <v>227</v>
      </c>
      <c r="C395" s="47" t="s">
        <v>376</v>
      </c>
      <c r="D395" s="48"/>
      <c r="E395" s="49">
        <v>33200312.010000002</v>
      </c>
      <c r="F395" s="50">
        <v>33200312.010000002</v>
      </c>
      <c r="G395" s="50">
        <v>6008650.1200000001</v>
      </c>
      <c r="H395" s="50">
        <v>18.098173650266247</v>
      </c>
      <c r="I395" s="50">
        <v>18.098173650266247</v>
      </c>
    </row>
    <row r="396" spans="1:9" s="4" customFormat="1" x14ac:dyDescent="0.3">
      <c r="A396" s="5"/>
      <c r="B396" s="43" t="s">
        <v>158</v>
      </c>
      <c r="C396" s="47" t="s">
        <v>376</v>
      </c>
      <c r="D396" s="48">
        <v>400</v>
      </c>
      <c r="E396" s="49">
        <v>33200312.010000002</v>
      </c>
      <c r="F396" s="50">
        <v>33200312.010000002</v>
      </c>
      <c r="G396" s="50">
        <v>6008650.1200000001</v>
      </c>
      <c r="H396" s="50">
        <v>18.098173650266247</v>
      </c>
      <c r="I396" s="50">
        <v>18.098173650266247</v>
      </c>
    </row>
    <row r="397" spans="1:9" s="4" customFormat="1" x14ac:dyDescent="0.3">
      <c r="A397" s="5"/>
      <c r="B397" s="43" t="s">
        <v>147</v>
      </c>
      <c r="C397" s="47" t="s">
        <v>376</v>
      </c>
      <c r="D397" s="48">
        <v>410</v>
      </c>
      <c r="E397" s="49">
        <v>33200312.010000002</v>
      </c>
      <c r="F397" s="50">
        <v>33200312.010000002</v>
      </c>
      <c r="G397" s="50">
        <v>6008650.1200000001</v>
      </c>
      <c r="H397" s="50">
        <v>18.098173650266247</v>
      </c>
      <c r="I397" s="50">
        <v>18.098173650266247</v>
      </c>
    </row>
    <row r="398" spans="1:9" s="4" customFormat="1" ht="31.2" x14ac:dyDescent="0.3">
      <c r="A398" s="5"/>
      <c r="B398" s="42" t="s">
        <v>228</v>
      </c>
      <c r="C398" s="47" t="s">
        <v>377</v>
      </c>
      <c r="D398" s="48"/>
      <c r="E398" s="49">
        <v>7713855.4500000002</v>
      </c>
      <c r="F398" s="50">
        <v>7713855.4500000002</v>
      </c>
      <c r="G398" s="50">
        <v>4635588.2</v>
      </c>
      <c r="H398" s="50">
        <v>60.094309908283286</v>
      </c>
      <c r="I398" s="50">
        <v>60.094309908283286</v>
      </c>
    </row>
    <row r="399" spans="1:9" s="4" customFormat="1" x14ac:dyDescent="0.3">
      <c r="A399" s="5"/>
      <c r="B399" s="43" t="s">
        <v>138</v>
      </c>
      <c r="C399" s="47" t="s">
        <v>377</v>
      </c>
      <c r="D399" s="48">
        <v>300</v>
      </c>
      <c r="E399" s="49">
        <v>7713855.4500000002</v>
      </c>
      <c r="F399" s="50">
        <v>7713855.4500000002</v>
      </c>
      <c r="G399" s="50">
        <v>4635588.2</v>
      </c>
      <c r="H399" s="50">
        <v>60.094309908283286</v>
      </c>
      <c r="I399" s="50">
        <v>60.094309908283286</v>
      </c>
    </row>
    <row r="400" spans="1:9" s="4" customFormat="1" x14ac:dyDescent="0.3">
      <c r="A400" s="5"/>
      <c r="B400" s="43" t="s">
        <v>139</v>
      </c>
      <c r="C400" s="47" t="s">
        <v>377</v>
      </c>
      <c r="D400" s="48">
        <v>320</v>
      </c>
      <c r="E400" s="49">
        <v>7713855.4500000002</v>
      </c>
      <c r="F400" s="50">
        <v>7713855.4500000002</v>
      </c>
      <c r="G400" s="50">
        <v>4635588.2</v>
      </c>
      <c r="H400" s="50">
        <v>60.094309908283286</v>
      </c>
      <c r="I400" s="50">
        <v>60.094309908283286</v>
      </c>
    </row>
    <row r="401" spans="1:9" s="4" customFormat="1" ht="46.8" x14ac:dyDescent="0.3">
      <c r="A401" s="5"/>
      <c r="B401" s="42" t="s">
        <v>301</v>
      </c>
      <c r="C401" s="47" t="s">
        <v>378</v>
      </c>
      <c r="D401" s="48"/>
      <c r="E401" s="49">
        <v>1229545</v>
      </c>
      <c r="F401" s="50">
        <v>1229545</v>
      </c>
      <c r="G401" s="50">
        <v>0</v>
      </c>
      <c r="H401" s="50">
        <v>0</v>
      </c>
      <c r="I401" s="50">
        <v>0</v>
      </c>
    </row>
    <row r="402" spans="1:9" s="4" customFormat="1" x14ac:dyDescent="0.3">
      <c r="A402" s="5"/>
      <c r="B402" s="43" t="s">
        <v>158</v>
      </c>
      <c r="C402" s="47" t="s">
        <v>378</v>
      </c>
      <c r="D402" s="48">
        <v>400</v>
      </c>
      <c r="E402" s="49">
        <v>1229545</v>
      </c>
      <c r="F402" s="50">
        <v>1229545</v>
      </c>
      <c r="G402" s="50">
        <v>0</v>
      </c>
      <c r="H402" s="50">
        <v>0</v>
      </c>
      <c r="I402" s="50">
        <v>0</v>
      </c>
    </row>
    <row r="403" spans="1:9" s="4" customFormat="1" x14ac:dyDescent="0.3">
      <c r="A403" s="5"/>
      <c r="B403" s="43" t="s">
        <v>147</v>
      </c>
      <c r="C403" s="47" t="s">
        <v>378</v>
      </c>
      <c r="D403" s="48">
        <v>410</v>
      </c>
      <c r="E403" s="49">
        <v>1229545</v>
      </c>
      <c r="F403" s="50">
        <v>1229545</v>
      </c>
      <c r="G403" s="50">
        <v>0</v>
      </c>
      <c r="H403" s="50">
        <v>0</v>
      </c>
      <c r="I403" s="50">
        <v>0</v>
      </c>
    </row>
    <row r="404" spans="1:9" s="4" customFormat="1" ht="31.2" x14ac:dyDescent="0.3">
      <c r="A404" s="5"/>
      <c r="B404" s="42" t="s">
        <v>302</v>
      </c>
      <c r="C404" s="47">
        <v>830000000</v>
      </c>
      <c r="D404" s="48"/>
      <c r="E404" s="49">
        <v>4621115.5999999996</v>
      </c>
      <c r="F404" s="50">
        <v>4621115.5999999996</v>
      </c>
      <c r="G404" s="50">
        <v>4621115.5999999996</v>
      </c>
      <c r="H404" s="50">
        <v>100</v>
      </c>
      <c r="I404" s="50">
        <v>100</v>
      </c>
    </row>
    <row r="405" spans="1:9" s="4" customFormat="1" ht="46.8" x14ac:dyDescent="0.3">
      <c r="A405" s="5"/>
      <c r="B405" s="42" t="s">
        <v>326</v>
      </c>
      <c r="C405" s="47">
        <v>830100000</v>
      </c>
      <c r="D405" s="48"/>
      <c r="E405" s="49">
        <v>3798360</v>
      </c>
      <c r="F405" s="50">
        <v>3798360</v>
      </c>
      <c r="G405" s="50">
        <v>3798360</v>
      </c>
      <c r="H405" s="50">
        <v>100</v>
      </c>
      <c r="I405" s="50">
        <v>100</v>
      </c>
    </row>
    <row r="406" spans="1:9" s="4" customFormat="1" ht="46.8" x14ac:dyDescent="0.3">
      <c r="A406" s="5"/>
      <c r="B406" s="42" t="s">
        <v>303</v>
      </c>
      <c r="C406" s="47">
        <v>830151350</v>
      </c>
      <c r="D406" s="48"/>
      <c r="E406" s="49">
        <v>3798360</v>
      </c>
      <c r="F406" s="50">
        <v>3798360</v>
      </c>
      <c r="G406" s="50">
        <v>3798360</v>
      </c>
      <c r="H406" s="50">
        <v>100</v>
      </c>
      <c r="I406" s="50">
        <v>100</v>
      </c>
    </row>
    <row r="407" spans="1:9" s="4" customFormat="1" x14ac:dyDescent="0.3">
      <c r="A407" s="5"/>
      <c r="B407" s="43" t="s">
        <v>138</v>
      </c>
      <c r="C407" s="47">
        <v>830151350</v>
      </c>
      <c r="D407" s="48">
        <v>300</v>
      </c>
      <c r="E407" s="49">
        <v>3798360</v>
      </c>
      <c r="F407" s="50">
        <v>3798360</v>
      </c>
      <c r="G407" s="50">
        <v>3798360</v>
      </c>
      <c r="H407" s="50">
        <v>100</v>
      </c>
      <c r="I407" s="50">
        <v>100</v>
      </c>
    </row>
    <row r="408" spans="1:9" s="4" customFormat="1" x14ac:dyDescent="0.3">
      <c r="A408" s="5"/>
      <c r="B408" s="43" t="s">
        <v>139</v>
      </c>
      <c r="C408" s="47">
        <v>830151350</v>
      </c>
      <c r="D408" s="48">
        <v>320</v>
      </c>
      <c r="E408" s="49">
        <v>3798360</v>
      </c>
      <c r="F408" s="50">
        <v>3798360</v>
      </c>
      <c r="G408" s="50">
        <v>3798360</v>
      </c>
      <c r="H408" s="50">
        <v>100</v>
      </c>
      <c r="I408" s="50">
        <v>100</v>
      </c>
    </row>
    <row r="409" spans="1:9" s="4" customFormat="1" ht="31.2" x14ac:dyDescent="0.3">
      <c r="A409" s="5"/>
      <c r="B409" s="42" t="s">
        <v>304</v>
      </c>
      <c r="C409" s="47">
        <v>830200000</v>
      </c>
      <c r="D409" s="48"/>
      <c r="E409" s="49">
        <v>797655.60000000009</v>
      </c>
      <c r="F409" s="50">
        <v>797655.60000000009</v>
      </c>
      <c r="G409" s="50">
        <v>797655.60000000009</v>
      </c>
      <c r="H409" s="50">
        <v>100</v>
      </c>
      <c r="I409" s="50">
        <v>100</v>
      </c>
    </row>
    <row r="410" spans="1:9" s="4" customFormat="1" ht="31.2" x14ac:dyDescent="0.3">
      <c r="A410" s="5"/>
      <c r="B410" s="42" t="s">
        <v>306</v>
      </c>
      <c r="C410" s="47">
        <v>830250200</v>
      </c>
      <c r="D410" s="48"/>
      <c r="E410" s="49">
        <v>102099.92</v>
      </c>
      <c r="F410" s="50">
        <v>102099.92</v>
      </c>
      <c r="G410" s="50">
        <v>102099.92</v>
      </c>
      <c r="H410" s="50">
        <v>100</v>
      </c>
      <c r="I410" s="50">
        <v>100</v>
      </c>
    </row>
    <row r="411" spans="1:9" s="4" customFormat="1" x14ac:dyDescent="0.3">
      <c r="A411" s="5"/>
      <c r="B411" s="43" t="s">
        <v>138</v>
      </c>
      <c r="C411" s="47">
        <v>830250200</v>
      </c>
      <c r="D411" s="48">
        <v>300</v>
      </c>
      <c r="E411" s="49">
        <v>102099.92</v>
      </c>
      <c r="F411" s="50">
        <v>102099.92</v>
      </c>
      <c r="G411" s="50">
        <v>102099.92</v>
      </c>
      <c r="H411" s="50">
        <v>100</v>
      </c>
      <c r="I411" s="50">
        <v>100</v>
      </c>
    </row>
    <row r="412" spans="1:9" s="4" customFormat="1" x14ac:dyDescent="0.3">
      <c r="A412" s="5"/>
      <c r="B412" s="43" t="s">
        <v>139</v>
      </c>
      <c r="C412" s="47">
        <v>830250200</v>
      </c>
      <c r="D412" s="48">
        <v>320</v>
      </c>
      <c r="E412" s="49">
        <v>102099.92</v>
      </c>
      <c r="F412" s="50">
        <v>102099.92</v>
      </c>
      <c r="G412" s="50">
        <v>102099.92</v>
      </c>
      <c r="H412" s="50">
        <v>100</v>
      </c>
      <c r="I412" s="50">
        <v>100</v>
      </c>
    </row>
    <row r="413" spans="1:9" s="4" customFormat="1" ht="31.2" x14ac:dyDescent="0.3">
      <c r="A413" s="5"/>
      <c r="B413" s="42" t="s">
        <v>305</v>
      </c>
      <c r="C413" s="47" t="s">
        <v>379</v>
      </c>
      <c r="D413" s="48"/>
      <c r="E413" s="49">
        <v>39882.78</v>
      </c>
      <c r="F413" s="50">
        <v>39882.78</v>
      </c>
      <c r="G413" s="50">
        <v>39882.78</v>
      </c>
      <c r="H413" s="50">
        <v>100</v>
      </c>
      <c r="I413" s="50">
        <v>100</v>
      </c>
    </row>
    <row r="414" spans="1:9" s="4" customFormat="1" x14ac:dyDescent="0.3">
      <c r="A414" s="5"/>
      <c r="B414" s="43" t="s">
        <v>138</v>
      </c>
      <c r="C414" s="47" t="s">
        <v>379</v>
      </c>
      <c r="D414" s="48">
        <v>300</v>
      </c>
      <c r="E414" s="49">
        <v>39882.78</v>
      </c>
      <c r="F414" s="50">
        <v>39882.78</v>
      </c>
      <c r="G414" s="50">
        <v>39882.78</v>
      </c>
      <c r="H414" s="50">
        <v>100</v>
      </c>
      <c r="I414" s="50">
        <v>100</v>
      </c>
    </row>
    <row r="415" spans="1:9" s="4" customFormat="1" x14ac:dyDescent="0.3">
      <c r="A415" s="5"/>
      <c r="B415" s="43" t="s">
        <v>139</v>
      </c>
      <c r="C415" s="47" t="s">
        <v>379</v>
      </c>
      <c r="D415" s="48">
        <v>320</v>
      </c>
      <c r="E415" s="49">
        <v>39882.78</v>
      </c>
      <c r="F415" s="50">
        <v>39882.78</v>
      </c>
      <c r="G415" s="50">
        <v>39882.78</v>
      </c>
      <c r="H415" s="50">
        <v>100</v>
      </c>
      <c r="I415" s="50">
        <v>100</v>
      </c>
    </row>
    <row r="416" spans="1:9" s="4" customFormat="1" ht="31.2" x14ac:dyDescent="0.3">
      <c r="A416" s="5"/>
      <c r="B416" s="42" t="s">
        <v>327</v>
      </c>
      <c r="C416" s="47" t="s">
        <v>380</v>
      </c>
      <c r="D416" s="48"/>
      <c r="E416" s="49">
        <v>655672.9</v>
      </c>
      <c r="F416" s="50">
        <v>655672.9</v>
      </c>
      <c r="G416" s="50">
        <v>655672.9</v>
      </c>
      <c r="H416" s="50">
        <v>100</v>
      </c>
      <c r="I416" s="50">
        <v>100</v>
      </c>
    </row>
    <row r="417" spans="1:9" s="4" customFormat="1" x14ac:dyDescent="0.3">
      <c r="A417" s="5"/>
      <c r="B417" s="43" t="s">
        <v>138</v>
      </c>
      <c r="C417" s="47" t="s">
        <v>380</v>
      </c>
      <c r="D417" s="48">
        <v>300</v>
      </c>
      <c r="E417" s="49">
        <v>655672.9</v>
      </c>
      <c r="F417" s="50">
        <v>655672.9</v>
      </c>
      <c r="G417" s="50">
        <v>655672.9</v>
      </c>
      <c r="H417" s="50">
        <v>100</v>
      </c>
      <c r="I417" s="50">
        <v>100</v>
      </c>
    </row>
    <row r="418" spans="1:9" s="4" customFormat="1" x14ac:dyDescent="0.3">
      <c r="A418" s="5"/>
      <c r="B418" s="43" t="s">
        <v>139</v>
      </c>
      <c r="C418" s="47" t="s">
        <v>380</v>
      </c>
      <c r="D418" s="48">
        <v>320</v>
      </c>
      <c r="E418" s="49">
        <v>655672.9</v>
      </c>
      <c r="F418" s="50">
        <v>655672.9</v>
      </c>
      <c r="G418" s="50">
        <v>655672.9</v>
      </c>
      <c r="H418" s="50">
        <v>100</v>
      </c>
      <c r="I418" s="50">
        <v>100</v>
      </c>
    </row>
    <row r="419" spans="1:9" s="4" customFormat="1" ht="78" x14ac:dyDescent="0.3">
      <c r="A419" s="5"/>
      <c r="B419" s="42" t="s">
        <v>328</v>
      </c>
      <c r="C419" s="47">
        <v>830400000</v>
      </c>
      <c r="D419" s="48"/>
      <c r="E419" s="49">
        <v>25100</v>
      </c>
      <c r="F419" s="50">
        <v>25100</v>
      </c>
      <c r="G419" s="50">
        <v>25100</v>
      </c>
      <c r="H419" s="50">
        <v>100</v>
      </c>
      <c r="I419" s="50">
        <v>100</v>
      </c>
    </row>
    <row r="420" spans="1:9" s="4" customFormat="1" ht="78" x14ac:dyDescent="0.3">
      <c r="A420" s="5"/>
      <c r="B420" s="42" t="s">
        <v>307</v>
      </c>
      <c r="C420" s="47">
        <v>830484220</v>
      </c>
      <c r="D420" s="48"/>
      <c r="E420" s="49">
        <v>25100</v>
      </c>
      <c r="F420" s="50">
        <v>25100</v>
      </c>
      <c r="G420" s="50">
        <v>25100</v>
      </c>
      <c r="H420" s="50">
        <v>100</v>
      </c>
      <c r="I420" s="50">
        <v>100</v>
      </c>
    </row>
    <row r="421" spans="1:9" s="4" customFormat="1" ht="46.8" x14ac:dyDescent="0.3">
      <c r="A421" s="5"/>
      <c r="B421" s="43" t="s">
        <v>143</v>
      </c>
      <c r="C421" s="47">
        <v>830484220</v>
      </c>
      <c r="D421" s="48">
        <v>100</v>
      </c>
      <c r="E421" s="49">
        <v>25100</v>
      </c>
      <c r="F421" s="50">
        <v>25100</v>
      </c>
      <c r="G421" s="50">
        <v>25100</v>
      </c>
      <c r="H421" s="50">
        <v>100</v>
      </c>
      <c r="I421" s="50">
        <v>100</v>
      </c>
    </row>
    <row r="422" spans="1:9" s="4" customFormat="1" x14ac:dyDescent="0.3">
      <c r="A422" s="5"/>
      <c r="B422" s="43" t="s">
        <v>144</v>
      </c>
      <c r="C422" s="47">
        <v>830484220</v>
      </c>
      <c r="D422" s="48">
        <v>120</v>
      </c>
      <c r="E422" s="49">
        <v>25100</v>
      </c>
      <c r="F422" s="50">
        <v>25100</v>
      </c>
      <c r="G422" s="50">
        <v>25100</v>
      </c>
      <c r="H422" s="50">
        <v>100</v>
      </c>
      <c r="I422" s="50">
        <v>100</v>
      </c>
    </row>
    <row r="423" spans="1:9" s="4" customFormat="1" ht="31.2" x14ac:dyDescent="0.3">
      <c r="A423" s="5"/>
      <c r="B423" s="42" t="s">
        <v>308</v>
      </c>
      <c r="C423" s="47">
        <v>840000000</v>
      </c>
      <c r="D423" s="48"/>
      <c r="E423" s="49">
        <v>28338600</v>
      </c>
      <c r="F423" s="50">
        <v>28338600</v>
      </c>
      <c r="G423" s="50">
        <v>24114214.299999997</v>
      </c>
      <c r="H423" s="50">
        <v>85.093174327595563</v>
      </c>
      <c r="I423" s="50">
        <v>85.093174327595563</v>
      </c>
    </row>
    <row r="424" spans="1:9" s="4" customFormat="1" ht="31.2" x14ac:dyDescent="0.3">
      <c r="A424" s="5"/>
      <c r="B424" s="42" t="s">
        <v>309</v>
      </c>
      <c r="C424" s="47">
        <v>840100000</v>
      </c>
      <c r="D424" s="48"/>
      <c r="E424" s="49">
        <v>28338600</v>
      </c>
      <c r="F424" s="50">
        <v>28338600</v>
      </c>
      <c r="G424" s="50">
        <v>24114214.299999997</v>
      </c>
      <c r="H424" s="50">
        <v>85.093174327595563</v>
      </c>
      <c r="I424" s="50">
        <v>85.093174327595563</v>
      </c>
    </row>
    <row r="425" spans="1:9" s="4" customFormat="1" x14ac:dyDescent="0.3">
      <c r="A425" s="5"/>
      <c r="B425" s="42" t="s">
        <v>169</v>
      </c>
      <c r="C425" s="47">
        <v>840100590</v>
      </c>
      <c r="D425" s="48"/>
      <c r="E425" s="49">
        <v>28338600</v>
      </c>
      <c r="F425" s="50">
        <v>28338600</v>
      </c>
      <c r="G425" s="50">
        <v>24114214.299999997</v>
      </c>
      <c r="H425" s="50">
        <v>85.093174327595563</v>
      </c>
      <c r="I425" s="50">
        <v>85.093174327595563</v>
      </c>
    </row>
    <row r="426" spans="1:9" s="4" customFormat="1" ht="46.8" x14ac:dyDescent="0.3">
      <c r="A426" s="5"/>
      <c r="B426" s="43" t="s">
        <v>143</v>
      </c>
      <c r="C426" s="47">
        <v>840100590</v>
      </c>
      <c r="D426" s="48">
        <v>100</v>
      </c>
      <c r="E426" s="49">
        <v>22893575.48</v>
      </c>
      <c r="F426" s="50">
        <v>22899775.48</v>
      </c>
      <c r="G426" s="50">
        <v>20325526.129999999</v>
      </c>
      <c r="H426" s="50">
        <v>88.782663711732283</v>
      </c>
      <c r="I426" s="50">
        <v>88.758626248330359</v>
      </c>
    </row>
    <row r="427" spans="1:9" s="4" customFormat="1" x14ac:dyDescent="0.3">
      <c r="A427" s="5"/>
      <c r="B427" s="43" t="s">
        <v>148</v>
      </c>
      <c r="C427" s="47">
        <v>840100590</v>
      </c>
      <c r="D427" s="48">
        <v>110</v>
      </c>
      <c r="E427" s="49">
        <v>22893575.48</v>
      </c>
      <c r="F427" s="50">
        <v>22899775.48</v>
      </c>
      <c r="G427" s="50">
        <v>20325526.129999999</v>
      </c>
      <c r="H427" s="50">
        <v>88.782663711732283</v>
      </c>
      <c r="I427" s="50">
        <v>88.758626248330359</v>
      </c>
    </row>
    <row r="428" spans="1:9" s="4" customFormat="1" x14ac:dyDescent="0.3">
      <c r="A428" s="5"/>
      <c r="B428" s="43" t="s">
        <v>187</v>
      </c>
      <c r="C428" s="47">
        <v>840100590</v>
      </c>
      <c r="D428" s="48">
        <v>200</v>
      </c>
      <c r="E428" s="49">
        <v>2688715</v>
      </c>
      <c r="F428" s="50">
        <v>2681915</v>
      </c>
      <c r="G428" s="50">
        <v>2136438.65</v>
      </c>
      <c r="H428" s="50">
        <v>79.459468556540941</v>
      </c>
      <c r="I428" s="50">
        <v>79.660938172910022</v>
      </c>
    </row>
    <row r="429" spans="1:9" s="4" customFormat="1" x14ac:dyDescent="0.3">
      <c r="A429" s="5"/>
      <c r="B429" s="43" t="s">
        <v>145</v>
      </c>
      <c r="C429" s="47">
        <v>840100590</v>
      </c>
      <c r="D429" s="48">
        <v>240</v>
      </c>
      <c r="E429" s="49">
        <v>2688715</v>
      </c>
      <c r="F429" s="50">
        <v>2681915</v>
      </c>
      <c r="G429" s="50">
        <v>2136438.65</v>
      </c>
      <c r="H429" s="50">
        <v>79.459468556540941</v>
      </c>
      <c r="I429" s="50">
        <v>79.660938172910022</v>
      </c>
    </row>
    <row r="430" spans="1:9" s="4" customFormat="1" x14ac:dyDescent="0.3">
      <c r="A430" s="5"/>
      <c r="B430" s="43" t="s">
        <v>138</v>
      </c>
      <c r="C430" s="47">
        <v>840100590</v>
      </c>
      <c r="D430" s="48">
        <v>300</v>
      </c>
      <c r="E430" s="49">
        <v>195976.52</v>
      </c>
      <c r="F430" s="50">
        <v>195976.52</v>
      </c>
      <c r="G430" s="50">
        <v>195976.52</v>
      </c>
      <c r="H430" s="50">
        <v>100</v>
      </c>
      <c r="I430" s="50">
        <v>100</v>
      </c>
    </row>
    <row r="431" spans="1:9" s="4" customFormat="1" x14ac:dyDescent="0.3">
      <c r="A431" s="5"/>
      <c r="B431" s="43" t="s">
        <v>139</v>
      </c>
      <c r="C431" s="47">
        <v>840100590</v>
      </c>
      <c r="D431" s="48">
        <v>320</v>
      </c>
      <c r="E431" s="49">
        <v>195976.52</v>
      </c>
      <c r="F431" s="50">
        <v>195976.52</v>
      </c>
      <c r="G431" s="50">
        <v>195976.52</v>
      </c>
      <c r="H431" s="50">
        <v>100</v>
      </c>
      <c r="I431" s="50">
        <v>100</v>
      </c>
    </row>
    <row r="432" spans="1:9" s="4" customFormat="1" x14ac:dyDescent="0.3">
      <c r="A432" s="5"/>
      <c r="B432" s="43" t="s">
        <v>140</v>
      </c>
      <c r="C432" s="47">
        <v>840100590</v>
      </c>
      <c r="D432" s="48">
        <v>800</v>
      </c>
      <c r="E432" s="49">
        <v>2560333</v>
      </c>
      <c r="F432" s="50">
        <v>2560933</v>
      </c>
      <c r="G432" s="50">
        <v>1456273</v>
      </c>
      <c r="H432" s="50">
        <v>56.878265444377739</v>
      </c>
      <c r="I432" s="50">
        <v>56.86493945761174</v>
      </c>
    </row>
    <row r="433" spans="1:9" s="4" customFormat="1" x14ac:dyDescent="0.3">
      <c r="A433" s="5"/>
      <c r="B433" s="43" t="s">
        <v>77</v>
      </c>
      <c r="C433" s="47">
        <v>840100590</v>
      </c>
      <c r="D433" s="48">
        <v>830</v>
      </c>
      <c r="E433" s="49">
        <v>2452797</v>
      </c>
      <c r="F433" s="50">
        <v>2452797</v>
      </c>
      <c r="G433" s="50">
        <v>1350097</v>
      </c>
      <c r="H433" s="50">
        <v>55.043160930154436</v>
      </c>
      <c r="I433" s="50">
        <v>55.043160930154436</v>
      </c>
    </row>
    <row r="434" spans="1:9" s="4" customFormat="1" x14ac:dyDescent="0.3">
      <c r="A434" s="5"/>
      <c r="B434" s="43" t="s">
        <v>141</v>
      </c>
      <c r="C434" s="47">
        <v>840100590</v>
      </c>
      <c r="D434" s="48">
        <v>850</v>
      </c>
      <c r="E434" s="49">
        <v>107536</v>
      </c>
      <c r="F434" s="50">
        <v>108136</v>
      </c>
      <c r="G434" s="50">
        <v>106176</v>
      </c>
      <c r="H434" s="50">
        <v>98.735307245945549</v>
      </c>
      <c r="I434" s="50">
        <v>98.187467633350593</v>
      </c>
    </row>
    <row r="435" spans="1:9" s="4" customFormat="1" ht="46.8" x14ac:dyDescent="0.3">
      <c r="A435" s="5"/>
      <c r="B435" s="42" t="s">
        <v>310</v>
      </c>
      <c r="C435" s="47">
        <v>900000000</v>
      </c>
      <c r="D435" s="48"/>
      <c r="E435" s="49">
        <v>145137984.43000001</v>
      </c>
      <c r="F435" s="50">
        <v>145137984.43000001</v>
      </c>
      <c r="G435" s="50">
        <v>5324204.82</v>
      </c>
      <c r="H435" s="50">
        <v>3.668374506446217</v>
      </c>
      <c r="I435" s="50">
        <v>3.668374506446217</v>
      </c>
    </row>
    <row r="436" spans="1:9" s="4" customFormat="1" x14ac:dyDescent="0.3">
      <c r="A436" s="5"/>
      <c r="B436" s="42" t="s">
        <v>311</v>
      </c>
      <c r="C436" s="47">
        <v>910000000</v>
      </c>
      <c r="D436" s="48"/>
      <c r="E436" s="49">
        <v>111009484.43000001</v>
      </c>
      <c r="F436" s="50">
        <v>111009484.43000001</v>
      </c>
      <c r="G436" s="50">
        <v>693841.59</v>
      </c>
      <c r="H436" s="50">
        <v>0.6250291077043244</v>
      </c>
      <c r="I436" s="50">
        <v>0.6250291077043244</v>
      </c>
    </row>
    <row r="437" spans="1:9" s="4" customFormat="1" ht="31.2" x14ac:dyDescent="0.3">
      <c r="A437" s="5"/>
      <c r="B437" s="42" t="s">
        <v>229</v>
      </c>
      <c r="C437" s="47">
        <v>910100000</v>
      </c>
      <c r="D437" s="48"/>
      <c r="E437" s="49">
        <v>2196084.4299999997</v>
      </c>
      <c r="F437" s="50">
        <v>2196084.4299999997</v>
      </c>
      <c r="G437" s="50">
        <v>693841.59</v>
      </c>
      <c r="H437" s="50">
        <v>31.594486100882747</v>
      </c>
      <c r="I437" s="50">
        <v>31.594486100882747</v>
      </c>
    </row>
    <row r="438" spans="1:9" s="4" customFormat="1" ht="31.2" x14ac:dyDescent="0.3">
      <c r="A438" s="5"/>
      <c r="B438" s="42" t="s">
        <v>313</v>
      </c>
      <c r="C438" s="47">
        <v>910182190</v>
      </c>
      <c r="D438" s="48"/>
      <c r="E438" s="49">
        <v>331962.3</v>
      </c>
      <c r="F438" s="50">
        <v>331962.3</v>
      </c>
      <c r="G438" s="50">
        <v>0</v>
      </c>
      <c r="H438" s="50">
        <v>0</v>
      </c>
      <c r="I438" s="50">
        <v>0</v>
      </c>
    </row>
    <row r="439" spans="1:9" s="4" customFormat="1" x14ac:dyDescent="0.3">
      <c r="A439" s="5"/>
      <c r="B439" s="43" t="s">
        <v>158</v>
      </c>
      <c r="C439" s="47">
        <v>910182190</v>
      </c>
      <c r="D439" s="48">
        <v>400</v>
      </c>
      <c r="E439" s="49">
        <v>331962.3</v>
      </c>
      <c r="F439" s="50">
        <v>331962.3</v>
      </c>
      <c r="G439" s="50">
        <v>0</v>
      </c>
      <c r="H439" s="50">
        <v>0</v>
      </c>
      <c r="I439" s="50">
        <v>0</v>
      </c>
    </row>
    <row r="440" spans="1:9" s="4" customFormat="1" x14ac:dyDescent="0.3">
      <c r="A440" s="5"/>
      <c r="B440" s="43" t="s">
        <v>147</v>
      </c>
      <c r="C440" s="47">
        <v>910182190</v>
      </c>
      <c r="D440" s="48">
        <v>410</v>
      </c>
      <c r="E440" s="49">
        <v>331962.3</v>
      </c>
      <c r="F440" s="50">
        <v>331962.3</v>
      </c>
      <c r="G440" s="50">
        <v>0</v>
      </c>
      <c r="H440" s="50">
        <v>0</v>
      </c>
      <c r="I440" s="50">
        <v>0</v>
      </c>
    </row>
    <row r="441" spans="1:9" s="4" customFormat="1" x14ac:dyDescent="0.3">
      <c r="A441" s="5"/>
      <c r="B441" s="42" t="s">
        <v>164</v>
      </c>
      <c r="C441" s="47">
        <v>910199990</v>
      </c>
      <c r="D441" s="48"/>
      <c r="E441" s="49">
        <v>783772.96</v>
      </c>
      <c r="F441" s="50">
        <v>783772.96</v>
      </c>
      <c r="G441" s="50">
        <v>0</v>
      </c>
      <c r="H441" s="50">
        <v>0</v>
      </c>
      <c r="I441" s="50">
        <v>0</v>
      </c>
    </row>
    <row r="442" spans="1:9" s="4" customFormat="1" x14ac:dyDescent="0.3">
      <c r="A442" s="5"/>
      <c r="B442" s="43" t="s">
        <v>187</v>
      </c>
      <c r="C442" s="47">
        <v>910199990</v>
      </c>
      <c r="D442" s="48">
        <v>200</v>
      </c>
      <c r="E442" s="49">
        <v>783772.96</v>
      </c>
      <c r="F442" s="50">
        <v>783772.96</v>
      </c>
      <c r="G442" s="50">
        <v>0</v>
      </c>
      <c r="H442" s="50">
        <v>0</v>
      </c>
      <c r="I442" s="50">
        <v>0</v>
      </c>
    </row>
    <row r="443" spans="1:9" s="4" customFormat="1" x14ac:dyDescent="0.3">
      <c r="A443" s="5"/>
      <c r="B443" s="43" t="s">
        <v>145</v>
      </c>
      <c r="C443" s="47">
        <v>910199990</v>
      </c>
      <c r="D443" s="48">
        <v>240</v>
      </c>
      <c r="E443" s="49">
        <v>783772.96</v>
      </c>
      <c r="F443" s="50">
        <v>783772.96</v>
      </c>
      <c r="G443" s="50">
        <v>0</v>
      </c>
      <c r="H443" s="50">
        <v>0</v>
      </c>
      <c r="I443" s="50">
        <v>0</v>
      </c>
    </row>
    <row r="444" spans="1:9" s="4" customFormat="1" ht="31.2" x14ac:dyDescent="0.3">
      <c r="A444" s="5"/>
      <c r="B444" s="42" t="s">
        <v>314</v>
      </c>
      <c r="C444" s="47" t="s">
        <v>381</v>
      </c>
      <c r="D444" s="48"/>
      <c r="E444" s="49">
        <v>1080349.17</v>
      </c>
      <c r="F444" s="50">
        <v>1080349.17</v>
      </c>
      <c r="G444" s="50">
        <v>693841.59</v>
      </c>
      <c r="H444" s="50">
        <v>64.22382774635723</v>
      </c>
      <c r="I444" s="50">
        <v>64.22382774635723</v>
      </c>
    </row>
    <row r="445" spans="1:9" s="4" customFormat="1" x14ac:dyDescent="0.3">
      <c r="A445" s="5"/>
      <c r="B445" s="43" t="s">
        <v>158</v>
      </c>
      <c r="C445" s="47" t="s">
        <v>381</v>
      </c>
      <c r="D445" s="48">
        <v>400</v>
      </c>
      <c r="E445" s="49">
        <v>1080349.17</v>
      </c>
      <c r="F445" s="50">
        <v>1080349.17</v>
      </c>
      <c r="G445" s="50">
        <v>693841.59</v>
      </c>
      <c r="H445" s="50">
        <v>64.22382774635723</v>
      </c>
      <c r="I445" s="50">
        <v>64.22382774635723</v>
      </c>
    </row>
    <row r="446" spans="1:9" s="4" customFormat="1" x14ac:dyDescent="0.3">
      <c r="A446" s="5"/>
      <c r="B446" s="43" t="s">
        <v>147</v>
      </c>
      <c r="C446" s="47" t="s">
        <v>381</v>
      </c>
      <c r="D446" s="48">
        <v>410</v>
      </c>
      <c r="E446" s="49">
        <v>1080349.17</v>
      </c>
      <c r="F446" s="50">
        <v>1080349.17</v>
      </c>
      <c r="G446" s="50">
        <v>693841.59</v>
      </c>
      <c r="H446" s="50">
        <v>64.22382774635723</v>
      </c>
      <c r="I446" s="50">
        <v>64.22382774635723</v>
      </c>
    </row>
    <row r="447" spans="1:9" s="4" customFormat="1" ht="31.2" x14ac:dyDescent="0.3">
      <c r="A447" s="5"/>
      <c r="B447" s="42" t="s">
        <v>312</v>
      </c>
      <c r="C447" s="47">
        <v>910200000</v>
      </c>
      <c r="D447" s="48"/>
      <c r="E447" s="49">
        <v>108813400</v>
      </c>
      <c r="F447" s="50">
        <v>108813400</v>
      </c>
      <c r="G447" s="50">
        <v>0</v>
      </c>
      <c r="H447" s="50">
        <v>0</v>
      </c>
      <c r="I447" s="50">
        <v>0</v>
      </c>
    </row>
    <row r="448" spans="1:9" s="4" customFormat="1" ht="31.2" x14ac:dyDescent="0.3">
      <c r="A448" s="5"/>
      <c r="B448" s="42" t="s">
        <v>313</v>
      </c>
      <c r="C448" s="47">
        <v>910282190</v>
      </c>
      <c r="D448" s="48"/>
      <c r="E448" s="49">
        <v>103372600</v>
      </c>
      <c r="F448" s="50">
        <v>103372600</v>
      </c>
      <c r="G448" s="50">
        <v>0</v>
      </c>
      <c r="H448" s="50">
        <v>0</v>
      </c>
      <c r="I448" s="50">
        <v>0</v>
      </c>
    </row>
    <row r="449" spans="1:9" s="4" customFormat="1" x14ac:dyDescent="0.3">
      <c r="A449" s="5"/>
      <c r="B449" s="43" t="s">
        <v>187</v>
      </c>
      <c r="C449" s="47">
        <v>910282190</v>
      </c>
      <c r="D449" s="48">
        <v>200</v>
      </c>
      <c r="E449" s="49">
        <v>17372600</v>
      </c>
      <c r="F449" s="50">
        <v>17372600</v>
      </c>
      <c r="G449" s="50">
        <v>0</v>
      </c>
      <c r="H449" s="50">
        <v>0</v>
      </c>
      <c r="I449" s="50">
        <v>0</v>
      </c>
    </row>
    <row r="450" spans="1:9" s="4" customFormat="1" x14ac:dyDescent="0.3">
      <c r="A450" s="5"/>
      <c r="B450" s="43" t="s">
        <v>145</v>
      </c>
      <c r="C450" s="47">
        <v>910282190</v>
      </c>
      <c r="D450" s="48">
        <v>240</v>
      </c>
      <c r="E450" s="49">
        <v>17372600</v>
      </c>
      <c r="F450" s="50">
        <v>17372600</v>
      </c>
      <c r="G450" s="50">
        <v>0</v>
      </c>
      <c r="H450" s="50">
        <v>0</v>
      </c>
      <c r="I450" s="50">
        <v>0</v>
      </c>
    </row>
    <row r="451" spans="1:9" s="4" customFormat="1" x14ac:dyDescent="0.3">
      <c r="A451" s="5"/>
      <c r="B451" s="43" t="s">
        <v>140</v>
      </c>
      <c r="C451" s="47">
        <v>910282190</v>
      </c>
      <c r="D451" s="48">
        <v>800</v>
      </c>
      <c r="E451" s="49">
        <v>86000000</v>
      </c>
      <c r="F451" s="50">
        <v>86000000</v>
      </c>
      <c r="G451" s="50">
        <v>0</v>
      </c>
      <c r="H451" s="50">
        <v>0</v>
      </c>
      <c r="I451" s="50">
        <v>0</v>
      </c>
    </row>
    <row r="452" spans="1:9" s="4" customFormat="1" ht="31.2" x14ac:dyDescent="0.3">
      <c r="A452" s="5"/>
      <c r="B452" s="43" t="s">
        <v>205</v>
      </c>
      <c r="C452" s="47">
        <v>910282190</v>
      </c>
      <c r="D452" s="48">
        <v>810</v>
      </c>
      <c r="E452" s="49">
        <v>86000000</v>
      </c>
      <c r="F452" s="50">
        <v>86000000</v>
      </c>
      <c r="G452" s="50">
        <v>0</v>
      </c>
      <c r="H452" s="50">
        <v>0</v>
      </c>
      <c r="I452" s="50">
        <v>0</v>
      </c>
    </row>
    <row r="453" spans="1:9" s="4" customFormat="1" ht="31.2" x14ac:dyDescent="0.3">
      <c r="A453" s="5"/>
      <c r="B453" s="42" t="s">
        <v>314</v>
      </c>
      <c r="C453" s="47" t="s">
        <v>382</v>
      </c>
      <c r="D453" s="48"/>
      <c r="E453" s="49">
        <v>5440800</v>
      </c>
      <c r="F453" s="50">
        <v>5440800</v>
      </c>
      <c r="G453" s="50">
        <v>0</v>
      </c>
      <c r="H453" s="50">
        <v>0</v>
      </c>
      <c r="I453" s="50">
        <v>0</v>
      </c>
    </row>
    <row r="454" spans="1:9" s="4" customFormat="1" x14ac:dyDescent="0.3">
      <c r="A454" s="5"/>
      <c r="B454" s="43" t="s">
        <v>187</v>
      </c>
      <c r="C454" s="47" t="s">
        <v>382</v>
      </c>
      <c r="D454" s="48">
        <v>200</v>
      </c>
      <c r="E454" s="49">
        <v>914400</v>
      </c>
      <c r="F454" s="50">
        <v>914400</v>
      </c>
      <c r="G454" s="50">
        <v>0</v>
      </c>
      <c r="H454" s="50">
        <v>0</v>
      </c>
      <c r="I454" s="50">
        <v>0</v>
      </c>
    </row>
    <row r="455" spans="1:9" s="4" customFormat="1" x14ac:dyDescent="0.3">
      <c r="A455" s="5"/>
      <c r="B455" s="43" t="s">
        <v>145</v>
      </c>
      <c r="C455" s="47" t="s">
        <v>382</v>
      </c>
      <c r="D455" s="48">
        <v>240</v>
      </c>
      <c r="E455" s="49">
        <v>914400</v>
      </c>
      <c r="F455" s="50">
        <v>914400</v>
      </c>
      <c r="G455" s="50">
        <v>0</v>
      </c>
      <c r="H455" s="50">
        <v>0</v>
      </c>
      <c r="I455" s="50">
        <v>0</v>
      </c>
    </row>
    <row r="456" spans="1:9" s="4" customFormat="1" x14ac:dyDescent="0.3">
      <c r="A456" s="5"/>
      <c r="B456" s="43" t="s">
        <v>140</v>
      </c>
      <c r="C456" s="47" t="s">
        <v>382</v>
      </c>
      <c r="D456" s="48">
        <v>800</v>
      </c>
      <c r="E456" s="49">
        <v>4526400</v>
      </c>
      <c r="F456" s="50">
        <v>4526400</v>
      </c>
      <c r="G456" s="50">
        <v>0</v>
      </c>
      <c r="H456" s="50">
        <v>0</v>
      </c>
      <c r="I456" s="50">
        <v>0</v>
      </c>
    </row>
    <row r="457" spans="1:9" s="4" customFormat="1" ht="31.2" x14ac:dyDescent="0.3">
      <c r="A457" s="5"/>
      <c r="B457" s="43" t="s">
        <v>205</v>
      </c>
      <c r="C457" s="47" t="s">
        <v>382</v>
      </c>
      <c r="D457" s="48">
        <v>810</v>
      </c>
      <c r="E457" s="49">
        <v>4526400</v>
      </c>
      <c r="F457" s="50">
        <v>4526400</v>
      </c>
      <c r="G457" s="50">
        <v>0</v>
      </c>
      <c r="H457" s="50">
        <v>0</v>
      </c>
      <c r="I457" s="50">
        <v>0</v>
      </c>
    </row>
    <row r="458" spans="1:9" s="4" customFormat="1" x14ac:dyDescent="0.3">
      <c r="A458" s="5"/>
      <c r="B458" s="42" t="s">
        <v>315</v>
      </c>
      <c r="C458" s="47">
        <v>920000000</v>
      </c>
      <c r="D458" s="48"/>
      <c r="E458" s="49">
        <v>958100</v>
      </c>
      <c r="F458" s="50">
        <v>958100</v>
      </c>
      <c r="G458" s="50">
        <v>958096.77</v>
      </c>
      <c r="H458" s="50">
        <v>99.999662874438997</v>
      </c>
      <c r="I458" s="50">
        <v>99.999662874438997</v>
      </c>
    </row>
    <row r="459" spans="1:9" s="4" customFormat="1" x14ac:dyDescent="0.3">
      <c r="A459" s="5"/>
      <c r="B459" s="42" t="s">
        <v>316</v>
      </c>
      <c r="C459" s="47">
        <v>920100000</v>
      </c>
      <c r="D459" s="48"/>
      <c r="E459" s="49">
        <v>958100</v>
      </c>
      <c r="F459" s="50">
        <v>958100</v>
      </c>
      <c r="G459" s="50">
        <v>958096.77</v>
      </c>
      <c r="H459" s="50">
        <v>99.999662874438997</v>
      </c>
      <c r="I459" s="50">
        <v>99.999662874438997</v>
      </c>
    </row>
    <row r="460" spans="1:9" s="4" customFormat="1" ht="31.2" x14ac:dyDescent="0.3">
      <c r="A460" s="5"/>
      <c r="B460" s="42" t="s">
        <v>275</v>
      </c>
      <c r="C460" s="47">
        <v>920196010</v>
      </c>
      <c r="D460" s="48"/>
      <c r="E460" s="49">
        <v>958100</v>
      </c>
      <c r="F460" s="50">
        <v>958100</v>
      </c>
      <c r="G460" s="50">
        <v>958096.77</v>
      </c>
      <c r="H460" s="50">
        <v>99.999662874438997</v>
      </c>
      <c r="I460" s="50">
        <v>99.999662874438997</v>
      </c>
    </row>
    <row r="461" spans="1:9" s="4" customFormat="1" ht="31.2" x14ac:dyDescent="0.3">
      <c r="A461" s="5"/>
      <c r="B461" s="43" t="s">
        <v>153</v>
      </c>
      <c r="C461" s="47">
        <v>920196010</v>
      </c>
      <c r="D461" s="48">
        <v>600</v>
      </c>
      <c r="E461" s="49">
        <v>958100</v>
      </c>
      <c r="F461" s="50">
        <v>958100</v>
      </c>
      <c r="G461" s="50">
        <v>958096.77</v>
      </c>
      <c r="H461" s="50">
        <v>99.999662874438997</v>
      </c>
      <c r="I461" s="50">
        <v>99.999662874438997</v>
      </c>
    </row>
    <row r="462" spans="1:9" s="4" customFormat="1" ht="31.2" x14ac:dyDescent="0.3">
      <c r="A462" s="5"/>
      <c r="B462" s="43" t="s">
        <v>150</v>
      </c>
      <c r="C462" s="47">
        <v>920196010</v>
      </c>
      <c r="D462" s="48">
        <v>630</v>
      </c>
      <c r="E462" s="49">
        <v>958100</v>
      </c>
      <c r="F462" s="50">
        <v>958100</v>
      </c>
      <c r="G462" s="50">
        <v>958096.77</v>
      </c>
      <c r="H462" s="50">
        <v>99.999662874438997</v>
      </c>
      <c r="I462" s="50">
        <v>99.999662874438997</v>
      </c>
    </row>
    <row r="463" spans="1:9" s="4" customFormat="1" x14ac:dyDescent="0.3">
      <c r="A463" s="5"/>
      <c r="B463" s="42" t="s">
        <v>317</v>
      </c>
      <c r="C463" s="47">
        <v>930000000</v>
      </c>
      <c r="D463" s="48"/>
      <c r="E463" s="49">
        <v>27000000</v>
      </c>
      <c r="F463" s="50">
        <v>27000000</v>
      </c>
      <c r="G463" s="50">
        <v>0</v>
      </c>
      <c r="H463" s="50">
        <v>0</v>
      </c>
      <c r="I463" s="50">
        <v>0</v>
      </c>
    </row>
    <row r="464" spans="1:9" s="4" customFormat="1" ht="46.8" x14ac:dyDescent="0.3">
      <c r="A464" s="5"/>
      <c r="B464" s="42" t="s">
        <v>230</v>
      </c>
      <c r="C464" s="47">
        <v>930200000</v>
      </c>
      <c r="D464" s="48"/>
      <c r="E464" s="49">
        <v>27000000</v>
      </c>
      <c r="F464" s="50">
        <v>27000000</v>
      </c>
      <c r="G464" s="50">
        <v>0</v>
      </c>
      <c r="H464" s="50">
        <v>0</v>
      </c>
      <c r="I464" s="50">
        <v>0</v>
      </c>
    </row>
    <row r="465" spans="1:9" s="4" customFormat="1" ht="31.2" x14ac:dyDescent="0.3">
      <c r="A465" s="5"/>
      <c r="B465" s="42" t="s">
        <v>231</v>
      </c>
      <c r="C465" s="47">
        <v>930209605</v>
      </c>
      <c r="D465" s="48"/>
      <c r="E465" s="49">
        <v>25650000</v>
      </c>
      <c r="F465" s="50">
        <v>25650000</v>
      </c>
      <c r="G465" s="50">
        <v>0</v>
      </c>
      <c r="H465" s="50">
        <v>0</v>
      </c>
      <c r="I465" s="50">
        <v>0</v>
      </c>
    </row>
    <row r="466" spans="1:9" s="4" customFormat="1" x14ac:dyDescent="0.3">
      <c r="A466" s="5"/>
      <c r="B466" s="43" t="s">
        <v>140</v>
      </c>
      <c r="C466" s="47">
        <v>930209605</v>
      </c>
      <c r="D466" s="48">
        <v>800</v>
      </c>
      <c r="E466" s="49">
        <v>25650000</v>
      </c>
      <c r="F466" s="50">
        <v>25650000</v>
      </c>
      <c r="G466" s="50">
        <v>0</v>
      </c>
      <c r="H466" s="50">
        <v>0</v>
      </c>
      <c r="I466" s="50">
        <v>0</v>
      </c>
    </row>
    <row r="467" spans="1:9" s="4" customFormat="1" ht="31.2" x14ac:dyDescent="0.3">
      <c r="A467" s="5"/>
      <c r="B467" s="43" t="s">
        <v>205</v>
      </c>
      <c r="C467" s="47">
        <v>930209605</v>
      </c>
      <c r="D467" s="48">
        <v>810</v>
      </c>
      <c r="E467" s="49">
        <v>25650000</v>
      </c>
      <c r="F467" s="50">
        <v>25650000</v>
      </c>
      <c r="G467" s="50">
        <v>0</v>
      </c>
      <c r="H467" s="50">
        <v>0</v>
      </c>
      <c r="I467" s="50">
        <v>0</v>
      </c>
    </row>
    <row r="468" spans="1:9" s="4" customFormat="1" ht="31.2" x14ac:dyDescent="0.3">
      <c r="A468" s="5"/>
      <c r="B468" s="42" t="s">
        <v>166</v>
      </c>
      <c r="C468" s="47" t="s">
        <v>383</v>
      </c>
      <c r="D468" s="48"/>
      <c r="E468" s="49">
        <v>1350000</v>
      </c>
      <c r="F468" s="50">
        <v>1350000</v>
      </c>
      <c r="G468" s="50">
        <v>0</v>
      </c>
      <c r="H468" s="50">
        <v>0</v>
      </c>
      <c r="I468" s="50">
        <v>0</v>
      </c>
    </row>
    <row r="469" spans="1:9" s="4" customFormat="1" x14ac:dyDescent="0.3">
      <c r="A469" s="5"/>
      <c r="B469" s="43" t="s">
        <v>140</v>
      </c>
      <c r="C469" s="47" t="s">
        <v>383</v>
      </c>
      <c r="D469" s="48">
        <v>800</v>
      </c>
      <c r="E469" s="49">
        <v>1350000</v>
      </c>
      <c r="F469" s="50">
        <v>1350000</v>
      </c>
      <c r="G469" s="50">
        <v>0</v>
      </c>
      <c r="H469" s="50">
        <v>0</v>
      </c>
      <c r="I469" s="50">
        <v>0</v>
      </c>
    </row>
    <row r="470" spans="1:9" s="4" customFormat="1" ht="31.2" x14ac:dyDescent="0.3">
      <c r="A470" s="5"/>
      <c r="B470" s="43" t="s">
        <v>205</v>
      </c>
      <c r="C470" s="47" t="s">
        <v>383</v>
      </c>
      <c r="D470" s="48">
        <v>810</v>
      </c>
      <c r="E470" s="49">
        <v>1350000</v>
      </c>
      <c r="F470" s="50">
        <v>1350000</v>
      </c>
      <c r="G470" s="50">
        <v>0</v>
      </c>
      <c r="H470" s="50">
        <v>0</v>
      </c>
      <c r="I470" s="50">
        <v>0</v>
      </c>
    </row>
    <row r="471" spans="1:9" s="4" customFormat="1" x14ac:dyDescent="0.3">
      <c r="A471" s="5"/>
      <c r="B471" s="42" t="s">
        <v>329</v>
      </c>
      <c r="C471" s="47">
        <v>940000000</v>
      </c>
      <c r="D471" s="48"/>
      <c r="E471" s="49">
        <v>6170400</v>
      </c>
      <c r="F471" s="50">
        <v>6170400</v>
      </c>
      <c r="G471" s="50">
        <v>3672266.46</v>
      </c>
      <c r="H471" s="50">
        <v>59.514236678335273</v>
      </c>
      <c r="I471" s="50">
        <v>59.514236678335273</v>
      </c>
    </row>
    <row r="472" spans="1:9" s="4" customFormat="1" ht="31.2" x14ac:dyDescent="0.3">
      <c r="A472" s="5"/>
      <c r="B472" s="42" t="s">
        <v>330</v>
      </c>
      <c r="C472" s="47">
        <v>940100000</v>
      </c>
      <c r="D472" s="48"/>
      <c r="E472" s="49">
        <v>6170400</v>
      </c>
      <c r="F472" s="50">
        <v>6170400</v>
      </c>
      <c r="G472" s="50">
        <v>3672266.46</v>
      </c>
      <c r="H472" s="50">
        <v>59.514236678335273</v>
      </c>
      <c r="I472" s="50">
        <v>59.514236678335273</v>
      </c>
    </row>
    <row r="473" spans="1:9" s="4" customFormat="1" ht="31.2" x14ac:dyDescent="0.3">
      <c r="A473" s="5"/>
      <c r="B473" s="42" t="s">
        <v>232</v>
      </c>
      <c r="C473" s="47">
        <v>940182230</v>
      </c>
      <c r="D473" s="48"/>
      <c r="E473" s="49">
        <v>6108700</v>
      </c>
      <c r="F473" s="50">
        <v>6108700</v>
      </c>
      <c r="G473" s="50">
        <v>3635561.6</v>
      </c>
      <c r="H473" s="50">
        <v>59.514489171182085</v>
      </c>
      <c r="I473" s="50">
        <v>59.514489171182085</v>
      </c>
    </row>
    <row r="474" spans="1:9" s="4" customFormat="1" x14ac:dyDescent="0.3">
      <c r="A474" s="5"/>
      <c r="B474" s="43" t="s">
        <v>140</v>
      </c>
      <c r="C474" s="47">
        <v>940182230</v>
      </c>
      <c r="D474" s="48">
        <v>800</v>
      </c>
      <c r="E474" s="49">
        <v>6108700</v>
      </c>
      <c r="F474" s="50">
        <v>6108700</v>
      </c>
      <c r="G474" s="50">
        <v>3635561.6</v>
      </c>
      <c r="H474" s="50">
        <v>59.514489171182085</v>
      </c>
      <c r="I474" s="50">
        <v>59.514489171182085</v>
      </c>
    </row>
    <row r="475" spans="1:9" s="4" customFormat="1" ht="31.2" x14ac:dyDescent="0.3">
      <c r="A475" s="5"/>
      <c r="B475" s="43" t="s">
        <v>205</v>
      </c>
      <c r="C475" s="47">
        <v>940182230</v>
      </c>
      <c r="D475" s="48">
        <v>810</v>
      </c>
      <c r="E475" s="49">
        <v>6108700</v>
      </c>
      <c r="F475" s="50">
        <v>6108700</v>
      </c>
      <c r="G475" s="50">
        <v>3635561.6</v>
      </c>
      <c r="H475" s="50">
        <v>59.514489171182085</v>
      </c>
      <c r="I475" s="50">
        <v>59.514489171182085</v>
      </c>
    </row>
    <row r="476" spans="1:9" s="4" customFormat="1" ht="31.2" x14ac:dyDescent="0.3">
      <c r="A476" s="5"/>
      <c r="B476" s="42" t="s">
        <v>167</v>
      </c>
      <c r="C476" s="47" t="s">
        <v>384</v>
      </c>
      <c r="D476" s="48"/>
      <c r="E476" s="49">
        <v>61700</v>
      </c>
      <c r="F476" s="50">
        <v>61700</v>
      </c>
      <c r="G476" s="50">
        <v>36704.86</v>
      </c>
      <c r="H476" s="50">
        <v>59.489238249594813</v>
      </c>
      <c r="I476" s="50">
        <v>59.489238249594813</v>
      </c>
    </row>
    <row r="477" spans="1:9" s="4" customFormat="1" x14ac:dyDescent="0.3">
      <c r="A477" s="5"/>
      <c r="B477" s="43" t="s">
        <v>140</v>
      </c>
      <c r="C477" s="47" t="s">
        <v>384</v>
      </c>
      <c r="D477" s="48">
        <v>800</v>
      </c>
      <c r="E477" s="49">
        <v>61700</v>
      </c>
      <c r="F477" s="50">
        <v>61700</v>
      </c>
      <c r="G477" s="50">
        <v>36704.86</v>
      </c>
      <c r="H477" s="50">
        <v>59.489238249594813</v>
      </c>
      <c r="I477" s="50">
        <v>59.489238249594813</v>
      </c>
    </row>
    <row r="478" spans="1:9" s="4" customFormat="1" ht="31.2" x14ac:dyDescent="0.3">
      <c r="A478" s="5"/>
      <c r="B478" s="43" t="s">
        <v>205</v>
      </c>
      <c r="C478" s="47" t="s">
        <v>384</v>
      </c>
      <c r="D478" s="48">
        <v>810</v>
      </c>
      <c r="E478" s="49">
        <v>61700</v>
      </c>
      <c r="F478" s="50">
        <v>61700</v>
      </c>
      <c r="G478" s="50">
        <v>36704.86</v>
      </c>
      <c r="H478" s="50">
        <v>59.489238249594813</v>
      </c>
      <c r="I478" s="50">
        <v>59.489238249594813</v>
      </c>
    </row>
    <row r="479" spans="1:9" s="4" customFormat="1" ht="78" x14ac:dyDescent="0.3">
      <c r="A479" s="5"/>
      <c r="B479" s="42" t="s">
        <v>318</v>
      </c>
      <c r="C479" s="47">
        <v>1000000000</v>
      </c>
      <c r="D479" s="48"/>
      <c r="E479" s="49">
        <v>12593400</v>
      </c>
      <c r="F479" s="50">
        <v>12593400</v>
      </c>
      <c r="G479" s="50">
        <v>9393109.4399999995</v>
      </c>
      <c r="H479" s="50">
        <v>74.587557291914806</v>
      </c>
      <c r="I479" s="50">
        <v>74.587557291914806</v>
      </c>
    </row>
    <row r="480" spans="1:9" s="4" customFormat="1" x14ac:dyDescent="0.3">
      <c r="A480" s="5"/>
      <c r="B480" s="42" t="s">
        <v>319</v>
      </c>
      <c r="C480" s="47">
        <v>1010000000</v>
      </c>
      <c r="D480" s="48"/>
      <c r="E480" s="49">
        <v>6352000</v>
      </c>
      <c r="F480" s="50">
        <v>6352000</v>
      </c>
      <c r="G480" s="50">
        <v>4561237.46</v>
      </c>
      <c r="H480" s="50">
        <v>71.807894521410574</v>
      </c>
      <c r="I480" s="50">
        <v>71.807894521410574</v>
      </c>
    </row>
    <row r="481" spans="1:9" s="4" customFormat="1" ht="31.2" x14ac:dyDescent="0.3">
      <c r="A481" s="5"/>
      <c r="B481" s="42" t="s">
        <v>320</v>
      </c>
      <c r="C481" s="47">
        <v>1010100000</v>
      </c>
      <c r="D481" s="48"/>
      <c r="E481" s="49">
        <v>2157000</v>
      </c>
      <c r="F481" s="50">
        <v>2157000</v>
      </c>
      <c r="G481" s="50">
        <v>1762685.24</v>
      </c>
      <c r="H481" s="50">
        <v>81.719297171998136</v>
      </c>
      <c r="I481" s="50">
        <v>81.719297171998136</v>
      </c>
    </row>
    <row r="482" spans="1:9" s="4" customFormat="1" x14ac:dyDescent="0.3">
      <c r="A482" s="5"/>
      <c r="B482" s="42" t="s">
        <v>276</v>
      </c>
      <c r="C482" s="47">
        <v>1010120050</v>
      </c>
      <c r="D482" s="48"/>
      <c r="E482" s="49">
        <v>2157000</v>
      </c>
      <c r="F482" s="50">
        <v>2157000</v>
      </c>
      <c r="G482" s="50">
        <v>1762685.24</v>
      </c>
      <c r="H482" s="50">
        <v>81.719297171998136</v>
      </c>
      <c r="I482" s="50">
        <v>81.719297171998136</v>
      </c>
    </row>
    <row r="483" spans="1:9" s="4" customFormat="1" x14ac:dyDescent="0.3">
      <c r="A483" s="5"/>
      <c r="B483" s="43" t="s">
        <v>187</v>
      </c>
      <c r="C483" s="47">
        <v>1010120050</v>
      </c>
      <c r="D483" s="48">
        <v>200</v>
      </c>
      <c r="E483" s="49">
        <v>2157000</v>
      </c>
      <c r="F483" s="50">
        <v>2157000</v>
      </c>
      <c r="G483" s="50">
        <v>1762685.24</v>
      </c>
      <c r="H483" s="50">
        <v>81.719297171998136</v>
      </c>
      <c r="I483" s="50">
        <v>81.719297171998136</v>
      </c>
    </row>
    <row r="484" spans="1:9" s="4" customFormat="1" x14ac:dyDescent="0.3">
      <c r="A484" s="5"/>
      <c r="B484" s="43" t="s">
        <v>145</v>
      </c>
      <c r="C484" s="47">
        <v>1010120050</v>
      </c>
      <c r="D484" s="48">
        <v>240</v>
      </c>
      <c r="E484" s="49">
        <v>2157000</v>
      </c>
      <c r="F484" s="50">
        <v>2157000</v>
      </c>
      <c r="G484" s="50">
        <v>1762685.24</v>
      </c>
      <c r="H484" s="50">
        <v>81.719297171998136</v>
      </c>
      <c r="I484" s="50">
        <v>81.719297171998136</v>
      </c>
    </row>
    <row r="485" spans="1:9" s="4" customFormat="1" x14ac:dyDescent="0.3">
      <c r="A485" s="5"/>
      <c r="B485" s="42" t="s">
        <v>339</v>
      </c>
      <c r="C485" s="47">
        <v>1010200000</v>
      </c>
      <c r="D485" s="48"/>
      <c r="E485" s="49">
        <v>129900</v>
      </c>
      <c r="F485" s="50">
        <v>129900</v>
      </c>
      <c r="G485" s="50">
        <v>18600</v>
      </c>
      <c r="H485" s="50">
        <v>14.318706697459586</v>
      </c>
      <c r="I485" s="50">
        <v>14.318706697459586</v>
      </c>
    </row>
    <row r="486" spans="1:9" s="4" customFormat="1" x14ac:dyDescent="0.3">
      <c r="A486" s="5"/>
      <c r="B486" s="42" t="s">
        <v>340</v>
      </c>
      <c r="C486" s="47">
        <v>1010282300</v>
      </c>
      <c r="D486" s="48"/>
      <c r="E486" s="49">
        <v>90900</v>
      </c>
      <c r="F486" s="50">
        <v>90900</v>
      </c>
      <c r="G486" s="50">
        <v>13020</v>
      </c>
      <c r="H486" s="50">
        <v>14.323432343234325</v>
      </c>
      <c r="I486" s="50">
        <v>14.323432343234325</v>
      </c>
    </row>
    <row r="487" spans="1:9" s="4" customFormat="1" ht="46.8" x14ac:dyDescent="0.3">
      <c r="A487" s="5"/>
      <c r="B487" s="43" t="s">
        <v>143</v>
      </c>
      <c r="C487" s="47">
        <v>1010282300</v>
      </c>
      <c r="D487" s="48">
        <v>100</v>
      </c>
      <c r="E487" s="49">
        <v>61500</v>
      </c>
      <c r="F487" s="50">
        <v>61500</v>
      </c>
      <c r="G487" s="50">
        <v>13020</v>
      </c>
      <c r="H487" s="50">
        <v>21.170731707317074</v>
      </c>
      <c r="I487" s="50">
        <v>21.170731707317074</v>
      </c>
    </row>
    <row r="488" spans="1:9" s="4" customFormat="1" x14ac:dyDescent="0.3">
      <c r="A488" s="5"/>
      <c r="B488" s="43" t="s">
        <v>144</v>
      </c>
      <c r="C488" s="47">
        <v>1010282300</v>
      </c>
      <c r="D488" s="48">
        <v>120</v>
      </c>
      <c r="E488" s="49">
        <v>61500</v>
      </c>
      <c r="F488" s="50">
        <v>61500</v>
      </c>
      <c r="G488" s="50">
        <v>13020</v>
      </c>
      <c r="H488" s="50">
        <v>21.170731707317074</v>
      </c>
      <c r="I488" s="50">
        <v>21.170731707317074</v>
      </c>
    </row>
    <row r="489" spans="1:9" s="4" customFormat="1" x14ac:dyDescent="0.3">
      <c r="A489" s="5"/>
      <c r="B489" s="43" t="s">
        <v>187</v>
      </c>
      <c r="C489" s="47">
        <v>1010282300</v>
      </c>
      <c r="D489" s="48">
        <v>200</v>
      </c>
      <c r="E489" s="49">
        <v>29400</v>
      </c>
      <c r="F489" s="50">
        <v>29400</v>
      </c>
      <c r="G489" s="50">
        <v>0</v>
      </c>
      <c r="H489" s="50">
        <v>0</v>
      </c>
      <c r="I489" s="50">
        <v>0</v>
      </c>
    </row>
    <row r="490" spans="1:9" s="4" customFormat="1" x14ac:dyDescent="0.3">
      <c r="A490" s="5"/>
      <c r="B490" s="43" t="s">
        <v>145</v>
      </c>
      <c r="C490" s="47">
        <v>1010282300</v>
      </c>
      <c r="D490" s="48">
        <v>240</v>
      </c>
      <c r="E490" s="49">
        <v>29400</v>
      </c>
      <c r="F490" s="50">
        <v>29400</v>
      </c>
      <c r="G490" s="50">
        <v>0</v>
      </c>
      <c r="H490" s="50">
        <v>0</v>
      </c>
      <c r="I490" s="50">
        <v>0</v>
      </c>
    </row>
    <row r="491" spans="1:9" s="4" customFormat="1" x14ac:dyDescent="0.3">
      <c r="A491" s="5"/>
      <c r="B491" s="42" t="s">
        <v>341</v>
      </c>
      <c r="C491" s="47" t="s">
        <v>385</v>
      </c>
      <c r="D491" s="48"/>
      <c r="E491" s="49">
        <v>39000</v>
      </c>
      <c r="F491" s="50">
        <v>39000</v>
      </c>
      <c r="G491" s="50">
        <v>5580</v>
      </c>
      <c r="H491" s="50">
        <v>14.307692307692307</v>
      </c>
      <c r="I491" s="50">
        <v>14.307692307692307</v>
      </c>
    </row>
    <row r="492" spans="1:9" s="4" customFormat="1" ht="46.8" x14ac:dyDescent="0.3">
      <c r="A492" s="5"/>
      <c r="B492" s="43" t="s">
        <v>143</v>
      </c>
      <c r="C492" s="47" t="s">
        <v>385</v>
      </c>
      <c r="D492" s="48">
        <v>100</v>
      </c>
      <c r="E492" s="49">
        <v>26400</v>
      </c>
      <c r="F492" s="50">
        <v>26400</v>
      </c>
      <c r="G492" s="50">
        <v>5580</v>
      </c>
      <c r="H492" s="50">
        <v>21.136363636363637</v>
      </c>
      <c r="I492" s="50">
        <v>21.136363636363637</v>
      </c>
    </row>
    <row r="493" spans="1:9" s="4" customFormat="1" x14ac:dyDescent="0.3">
      <c r="A493" s="5"/>
      <c r="B493" s="43" t="s">
        <v>144</v>
      </c>
      <c r="C493" s="47" t="s">
        <v>385</v>
      </c>
      <c r="D493" s="48">
        <v>120</v>
      </c>
      <c r="E493" s="49">
        <v>26400</v>
      </c>
      <c r="F493" s="50">
        <v>26400</v>
      </c>
      <c r="G493" s="50">
        <v>5580</v>
      </c>
      <c r="H493" s="50">
        <v>21.136363636363637</v>
      </c>
      <c r="I493" s="50">
        <v>21.136363636363637</v>
      </c>
    </row>
    <row r="494" spans="1:9" s="4" customFormat="1" x14ac:dyDescent="0.3">
      <c r="A494" s="5"/>
      <c r="B494" s="43" t="s">
        <v>187</v>
      </c>
      <c r="C494" s="47" t="s">
        <v>385</v>
      </c>
      <c r="D494" s="48">
        <v>200</v>
      </c>
      <c r="E494" s="49">
        <v>12600</v>
      </c>
      <c r="F494" s="50">
        <v>12600</v>
      </c>
      <c r="G494" s="50">
        <v>0</v>
      </c>
      <c r="H494" s="50">
        <v>0</v>
      </c>
      <c r="I494" s="50">
        <v>0</v>
      </c>
    </row>
    <row r="495" spans="1:9" s="4" customFormat="1" x14ac:dyDescent="0.3">
      <c r="A495" s="5"/>
      <c r="B495" s="43" t="s">
        <v>145</v>
      </c>
      <c r="C495" s="47" t="s">
        <v>385</v>
      </c>
      <c r="D495" s="48">
        <v>240</v>
      </c>
      <c r="E495" s="49">
        <v>12600</v>
      </c>
      <c r="F495" s="50">
        <v>12600</v>
      </c>
      <c r="G495" s="50">
        <v>0</v>
      </c>
      <c r="H495" s="50">
        <v>0</v>
      </c>
      <c r="I495" s="50">
        <v>0</v>
      </c>
    </row>
    <row r="496" spans="1:9" s="4" customFormat="1" ht="31.2" x14ac:dyDescent="0.3">
      <c r="A496" s="5"/>
      <c r="B496" s="42" t="s">
        <v>342</v>
      </c>
      <c r="C496" s="47">
        <v>1010300000</v>
      </c>
      <c r="D496" s="48"/>
      <c r="E496" s="49">
        <v>1559200</v>
      </c>
      <c r="F496" s="50">
        <v>1559200</v>
      </c>
      <c r="G496" s="50">
        <v>1168589.58</v>
      </c>
      <c r="H496" s="50">
        <v>74.948023345305288</v>
      </c>
      <c r="I496" s="50">
        <v>74.948023345305288</v>
      </c>
    </row>
    <row r="497" spans="1:9" s="4" customFormat="1" x14ac:dyDescent="0.3">
      <c r="A497" s="5"/>
      <c r="B497" s="42" t="s">
        <v>343</v>
      </c>
      <c r="C497" s="47">
        <v>1010384250</v>
      </c>
      <c r="D497" s="48"/>
      <c r="E497" s="49">
        <v>1559200</v>
      </c>
      <c r="F497" s="50">
        <v>1559200</v>
      </c>
      <c r="G497" s="50">
        <v>1168589.58</v>
      </c>
      <c r="H497" s="50">
        <v>74.948023345305288</v>
      </c>
      <c r="I497" s="50">
        <v>74.948023345305288</v>
      </c>
    </row>
    <row r="498" spans="1:9" s="4" customFormat="1" ht="46.8" x14ac:dyDescent="0.3">
      <c r="A498" s="5"/>
      <c r="B498" s="43" t="s">
        <v>143</v>
      </c>
      <c r="C498" s="47">
        <v>1010384250</v>
      </c>
      <c r="D498" s="48">
        <v>100</v>
      </c>
      <c r="E498" s="49">
        <v>1404700</v>
      </c>
      <c r="F498" s="50">
        <v>1404700</v>
      </c>
      <c r="G498" s="50">
        <v>1105364.98</v>
      </c>
      <c r="H498" s="50">
        <v>78.690466291734879</v>
      </c>
      <c r="I498" s="50">
        <v>78.690466291734879</v>
      </c>
    </row>
    <row r="499" spans="1:9" s="4" customFormat="1" x14ac:dyDescent="0.3">
      <c r="A499" s="5"/>
      <c r="B499" s="43" t="s">
        <v>144</v>
      </c>
      <c r="C499" s="47">
        <v>1010384250</v>
      </c>
      <c r="D499" s="48">
        <v>120</v>
      </c>
      <c r="E499" s="49">
        <v>1404700</v>
      </c>
      <c r="F499" s="50">
        <v>1404700</v>
      </c>
      <c r="G499" s="50">
        <v>1105364.98</v>
      </c>
      <c r="H499" s="50">
        <v>78.690466291734879</v>
      </c>
      <c r="I499" s="50">
        <v>78.690466291734879</v>
      </c>
    </row>
    <row r="500" spans="1:9" s="4" customFormat="1" x14ac:dyDescent="0.3">
      <c r="A500" s="5"/>
      <c r="B500" s="43" t="s">
        <v>187</v>
      </c>
      <c r="C500" s="47">
        <v>1010384250</v>
      </c>
      <c r="D500" s="48">
        <v>200</v>
      </c>
      <c r="E500" s="49">
        <v>154500</v>
      </c>
      <c r="F500" s="50">
        <v>154500</v>
      </c>
      <c r="G500" s="50">
        <v>63224.6</v>
      </c>
      <c r="H500" s="50">
        <v>40.922071197411</v>
      </c>
      <c r="I500" s="50">
        <v>40.922071197411</v>
      </c>
    </row>
    <row r="501" spans="1:9" s="4" customFormat="1" x14ac:dyDescent="0.3">
      <c r="A501" s="5"/>
      <c r="B501" s="43" t="s">
        <v>145</v>
      </c>
      <c r="C501" s="47">
        <v>1010384250</v>
      </c>
      <c r="D501" s="48">
        <v>240</v>
      </c>
      <c r="E501" s="49">
        <v>154500</v>
      </c>
      <c r="F501" s="50">
        <v>154500</v>
      </c>
      <c r="G501" s="50">
        <v>63224.6</v>
      </c>
      <c r="H501" s="50">
        <v>40.922071197411</v>
      </c>
      <c r="I501" s="50">
        <v>40.922071197411</v>
      </c>
    </row>
    <row r="502" spans="1:9" s="4" customFormat="1" ht="31.2" x14ac:dyDescent="0.3">
      <c r="A502" s="5"/>
      <c r="B502" s="42" t="s">
        <v>344</v>
      </c>
      <c r="C502" s="47">
        <v>1010400000</v>
      </c>
      <c r="D502" s="48"/>
      <c r="E502" s="49">
        <v>29500</v>
      </c>
      <c r="F502" s="50">
        <v>29500</v>
      </c>
      <c r="G502" s="50">
        <v>15762.64</v>
      </c>
      <c r="H502" s="50">
        <v>53.432677966101693</v>
      </c>
      <c r="I502" s="50">
        <v>53.432677966101693</v>
      </c>
    </row>
    <row r="503" spans="1:9" s="4" customFormat="1" ht="31.2" x14ac:dyDescent="0.3">
      <c r="A503" s="5"/>
      <c r="B503" s="42" t="s">
        <v>345</v>
      </c>
      <c r="C503" s="47">
        <v>1010451200</v>
      </c>
      <c r="D503" s="48"/>
      <c r="E503" s="49">
        <v>29500</v>
      </c>
      <c r="F503" s="50">
        <v>29500</v>
      </c>
      <c r="G503" s="50">
        <v>15762.64</v>
      </c>
      <c r="H503" s="50">
        <v>53.432677966101693</v>
      </c>
      <c r="I503" s="50">
        <v>53.432677966101693</v>
      </c>
    </row>
    <row r="504" spans="1:9" s="4" customFormat="1" x14ac:dyDescent="0.3">
      <c r="A504" s="5"/>
      <c r="B504" s="43" t="s">
        <v>187</v>
      </c>
      <c r="C504" s="47">
        <v>1010451200</v>
      </c>
      <c r="D504" s="48">
        <v>200</v>
      </c>
      <c r="E504" s="49">
        <v>29500</v>
      </c>
      <c r="F504" s="50">
        <v>29500</v>
      </c>
      <c r="G504" s="50">
        <v>15762.64</v>
      </c>
      <c r="H504" s="50">
        <v>53.432677966101693</v>
      </c>
      <c r="I504" s="50">
        <v>53.432677966101693</v>
      </c>
    </row>
    <row r="505" spans="1:9" s="4" customFormat="1" x14ac:dyDescent="0.3">
      <c r="A505" s="5"/>
      <c r="B505" s="43" t="s">
        <v>145</v>
      </c>
      <c r="C505" s="47">
        <v>1010451200</v>
      </c>
      <c r="D505" s="48">
        <v>240</v>
      </c>
      <c r="E505" s="49">
        <v>29500</v>
      </c>
      <c r="F505" s="50">
        <v>29500</v>
      </c>
      <c r="G505" s="50">
        <v>15762.64</v>
      </c>
      <c r="H505" s="50">
        <v>53.432677966101693</v>
      </c>
      <c r="I505" s="50">
        <v>53.432677966101693</v>
      </c>
    </row>
    <row r="506" spans="1:9" s="4" customFormat="1" ht="31.2" x14ac:dyDescent="0.3">
      <c r="A506" s="5"/>
      <c r="B506" s="42" t="s">
        <v>346</v>
      </c>
      <c r="C506" s="47">
        <v>1010500000</v>
      </c>
      <c r="D506" s="48"/>
      <c r="E506" s="49">
        <v>1976400</v>
      </c>
      <c r="F506" s="50">
        <v>1976400</v>
      </c>
      <c r="G506" s="50">
        <v>1595600</v>
      </c>
      <c r="H506" s="50">
        <v>80.732645213519532</v>
      </c>
      <c r="I506" s="50">
        <v>80.732645213519532</v>
      </c>
    </row>
    <row r="507" spans="1:9" s="4" customFormat="1" x14ac:dyDescent="0.3">
      <c r="A507" s="5"/>
      <c r="B507" s="42" t="s">
        <v>277</v>
      </c>
      <c r="C507" s="47">
        <v>1010520060</v>
      </c>
      <c r="D507" s="48"/>
      <c r="E507" s="49">
        <v>1123400</v>
      </c>
      <c r="F507" s="50">
        <v>1123400</v>
      </c>
      <c r="G507" s="50">
        <v>784600</v>
      </c>
      <c r="H507" s="50">
        <v>69.841552430122846</v>
      </c>
      <c r="I507" s="50">
        <v>69.841552430122846</v>
      </c>
    </row>
    <row r="508" spans="1:9" s="4" customFormat="1" x14ac:dyDescent="0.3">
      <c r="A508" s="5"/>
      <c r="B508" s="43" t="s">
        <v>187</v>
      </c>
      <c r="C508" s="47">
        <v>1010520060</v>
      </c>
      <c r="D508" s="48">
        <v>200</v>
      </c>
      <c r="E508" s="49">
        <v>1123400</v>
      </c>
      <c r="F508" s="50">
        <v>1123400</v>
      </c>
      <c r="G508" s="50">
        <v>784600</v>
      </c>
      <c r="H508" s="50">
        <v>69.841552430122846</v>
      </c>
      <c r="I508" s="50">
        <v>69.841552430122846</v>
      </c>
    </row>
    <row r="509" spans="1:9" s="4" customFormat="1" x14ac:dyDescent="0.3">
      <c r="A509" s="5"/>
      <c r="B509" s="43" t="s">
        <v>145</v>
      </c>
      <c r="C509" s="47">
        <v>1010520060</v>
      </c>
      <c r="D509" s="48">
        <v>240</v>
      </c>
      <c r="E509" s="49">
        <v>1123400</v>
      </c>
      <c r="F509" s="50">
        <v>1123400</v>
      </c>
      <c r="G509" s="50">
        <v>784600</v>
      </c>
      <c r="H509" s="50">
        <v>69.841552430122846</v>
      </c>
      <c r="I509" s="50">
        <v>69.841552430122846</v>
      </c>
    </row>
    <row r="510" spans="1:9" s="4" customFormat="1" ht="46.8" x14ac:dyDescent="0.3">
      <c r="A510" s="5"/>
      <c r="B510" s="42" t="s">
        <v>347</v>
      </c>
      <c r="C510" s="47">
        <v>1010582310</v>
      </c>
      <c r="D510" s="48"/>
      <c r="E510" s="49">
        <v>682400</v>
      </c>
      <c r="F510" s="50">
        <v>682400</v>
      </c>
      <c r="G510" s="50">
        <v>648800</v>
      </c>
      <c r="H510" s="50">
        <v>95.076201641266124</v>
      </c>
      <c r="I510" s="50">
        <v>95.076201641266124</v>
      </c>
    </row>
    <row r="511" spans="1:9" s="4" customFormat="1" x14ac:dyDescent="0.3">
      <c r="A511" s="5"/>
      <c r="B511" s="43" t="s">
        <v>187</v>
      </c>
      <c r="C511" s="47">
        <v>1010582310</v>
      </c>
      <c r="D511" s="48">
        <v>200</v>
      </c>
      <c r="E511" s="49">
        <v>682400</v>
      </c>
      <c r="F511" s="50">
        <v>682400</v>
      </c>
      <c r="G511" s="50">
        <v>648800</v>
      </c>
      <c r="H511" s="50">
        <v>95.076201641266124</v>
      </c>
      <c r="I511" s="50">
        <v>95.076201641266124</v>
      </c>
    </row>
    <row r="512" spans="1:9" s="4" customFormat="1" x14ac:dyDescent="0.3">
      <c r="A512" s="5"/>
      <c r="B512" s="43" t="s">
        <v>145</v>
      </c>
      <c r="C512" s="47">
        <v>1010582310</v>
      </c>
      <c r="D512" s="48">
        <v>240</v>
      </c>
      <c r="E512" s="49">
        <v>682400</v>
      </c>
      <c r="F512" s="50">
        <v>682400</v>
      </c>
      <c r="G512" s="50">
        <v>648800</v>
      </c>
      <c r="H512" s="50">
        <v>95.076201641266124</v>
      </c>
      <c r="I512" s="50">
        <v>95.076201641266124</v>
      </c>
    </row>
    <row r="513" spans="1:9" s="4" customFormat="1" ht="46.8" x14ac:dyDescent="0.3">
      <c r="A513" s="5"/>
      <c r="B513" s="42" t="s">
        <v>348</v>
      </c>
      <c r="C513" s="47" t="s">
        <v>386</v>
      </c>
      <c r="D513" s="48"/>
      <c r="E513" s="49">
        <v>170600</v>
      </c>
      <c r="F513" s="50">
        <v>170600</v>
      </c>
      <c r="G513" s="50">
        <v>162200</v>
      </c>
      <c r="H513" s="50">
        <v>95.076201641266124</v>
      </c>
      <c r="I513" s="50">
        <v>95.076201641266124</v>
      </c>
    </row>
    <row r="514" spans="1:9" s="4" customFormat="1" x14ac:dyDescent="0.3">
      <c r="A514" s="5"/>
      <c r="B514" s="43" t="s">
        <v>187</v>
      </c>
      <c r="C514" s="47" t="s">
        <v>386</v>
      </c>
      <c r="D514" s="48">
        <v>200</v>
      </c>
      <c r="E514" s="49">
        <v>170600</v>
      </c>
      <c r="F514" s="50">
        <v>170600</v>
      </c>
      <c r="G514" s="50">
        <v>162200</v>
      </c>
      <c r="H514" s="50">
        <v>95.076201641266124</v>
      </c>
      <c r="I514" s="50">
        <v>95.076201641266124</v>
      </c>
    </row>
    <row r="515" spans="1:9" s="4" customFormat="1" x14ac:dyDescent="0.3">
      <c r="A515" s="5"/>
      <c r="B515" s="43" t="s">
        <v>145</v>
      </c>
      <c r="C515" s="47" t="s">
        <v>386</v>
      </c>
      <c r="D515" s="48">
        <v>240</v>
      </c>
      <c r="E515" s="49">
        <v>170600</v>
      </c>
      <c r="F515" s="50">
        <v>170600</v>
      </c>
      <c r="G515" s="50">
        <v>162200</v>
      </c>
      <c r="H515" s="50">
        <v>95.076201641266124</v>
      </c>
      <c r="I515" s="50">
        <v>95.076201641266124</v>
      </c>
    </row>
    <row r="516" spans="1:9" s="4" customFormat="1" ht="31.2" x14ac:dyDescent="0.3">
      <c r="A516" s="5"/>
      <c r="B516" s="42" t="s">
        <v>363</v>
      </c>
      <c r="C516" s="47">
        <v>1010600000</v>
      </c>
      <c r="D516" s="48"/>
      <c r="E516" s="49">
        <v>500000</v>
      </c>
      <c r="F516" s="50">
        <v>500000</v>
      </c>
      <c r="G516" s="50">
        <v>0</v>
      </c>
      <c r="H516" s="50">
        <v>0</v>
      </c>
      <c r="I516" s="50">
        <v>0</v>
      </c>
    </row>
    <row r="517" spans="1:9" s="4" customFormat="1" x14ac:dyDescent="0.3">
      <c r="A517" s="5"/>
      <c r="B517" s="42" t="s">
        <v>276</v>
      </c>
      <c r="C517" s="47">
        <v>1010620050</v>
      </c>
      <c r="D517" s="48"/>
      <c r="E517" s="49">
        <v>500000</v>
      </c>
      <c r="F517" s="50">
        <v>500000</v>
      </c>
      <c r="G517" s="50">
        <v>0</v>
      </c>
      <c r="H517" s="50">
        <v>0</v>
      </c>
      <c r="I517" s="50">
        <v>0</v>
      </c>
    </row>
    <row r="518" spans="1:9" s="4" customFormat="1" x14ac:dyDescent="0.3">
      <c r="A518" s="5"/>
      <c r="B518" s="43" t="s">
        <v>187</v>
      </c>
      <c r="C518" s="47">
        <v>1010620050</v>
      </c>
      <c r="D518" s="48">
        <v>200</v>
      </c>
      <c r="E518" s="49">
        <v>500000</v>
      </c>
      <c r="F518" s="50">
        <v>500000</v>
      </c>
      <c r="G518" s="50">
        <v>0</v>
      </c>
      <c r="H518" s="50">
        <v>0</v>
      </c>
      <c r="I518" s="50">
        <v>0</v>
      </c>
    </row>
    <row r="519" spans="1:9" s="4" customFormat="1" x14ac:dyDescent="0.3">
      <c r="A519" s="5"/>
      <c r="B519" s="43" t="s">
        <v>145</v>
      </c>
      <c r="C519" s="47">
        <v>1010620050</v>
      </c>
      <c r="D519" s="48">
        <v>240</v>
      </c>
      <c r="E519" s="49">
        <v>500000</v>
      </c>
      <c r="F519" s="50">
        <v>500000</v>
      </c>
      <c r="G519" s="50">
        <v>0</v>
      </c>
      <c r="H519" s="50">
        <v>0</v>
      </c>
      <c r="I519" s="50">
        <v>0</v>
      </c>
    </row>
    <row r="520" spans="1:9" s="4" customFormat="1" ht="31.2" x14ac:dyDescent="0.3">
      <c r="A520" s="5"/>
      <c r="B520" s="42" t="s">
        <v>331</v>
      </c>
      <c r="C520" s="47">
        <v>1020000000</v>
      </c>
      <c r="D520" s="48"/>
      <c r="E520" s="49">
        <v>100000</v>
      </c>
      <c r="F520" s="50">
        <v>100000</v>
      </c>
      <c r="G520" s="50">
        <v>89870</v>
      </c>
      <c r="H520" s="50">
        <v>89.87</v>
      </c>
      <c r="I520" s="50">
        <v>89.87</v>
      </c>
    </row>
    <row r="521" spans="1:9" s="4" customFormat="1" x14ac:dyDescent="0.3">
      <c r="A521" s="5"/>
      <c r="B521" s="42" t="s">
        <v>349</v>
      </c>
      <c r="C521" s="47">
        <v>1020100000</v>
      </c>
      <c r="D521" s="48"/>
      <c r="E521" s="49">
        <v>100000</v>
      </c>
      <c r="F521" s="50">
        <v>100000</v>
      </c>
      <c r="G521" s="50">
        <v>89870</v>
      </c>
      <c r="H521" s="50">
        <v>89.87</v>
      </c>
      <c r="I521" s="50">
        <v>89.87</v>
      </c>
    </row>
    <row r="522" spans="1:9" s="4" customFormat="1" x14ac:dyDescent="0.3">
      <c r="A522" s="5"/>
      <c r="B522" s="42" t="s">
        <v>350</v>
      </c>
      <c r="C522" s="47">
        <v>1020120040</v>
      </c>
      <c r="D522" s="48"/>
      <c r="E522" s="49">
        <v>100000</v>
      </c>
      <c r="F522" s="50">
        <v>100000</v>
      </c>
      <c r="G522" s="50">
        <v>89870</v>
      </c>
      <c r="H522" s="50">
        <v>89.87</v>
      </c>
      <c r="I522" s="50">
        <v>89.87</v>
      </c>
    </row>
    <row r="523" spans="1:9" s="4" customFormat="1" x14ac:dyDescent="0.3">
      <c r="A523" s="5"/>
      <c r="B523" s="43" t="s">
        <v>187</v>
      </c>
      <c r="C523" s="47">
        <v>1020120040</v>
      </c>
      <c r="D523" s="48">
        <v>200</v>
      </c>
      <c r="E523" s="49">
        <v>100000</v>
      </c>
      <c r="F523" s="50">
        <v>100000</v>
      </c>
      <c r="G523" s="50">
        <v>89870</v>
      </c>
      <c r="H523" s="50">
        <v>89.87</v>
      </c>
      <c r="I523" s="50">
        <v>89.87</v>
      </c>
    </row>
    <row r="524" spans="1:9" s="4" customFormat="1" x14ac:dyDescent="0.3">
      <c r="A524" s="5"/>
      <c r="B524" s="43" t="s">
        <v>145</v>
      </c>
      <c r="C524" s="47">
        <v>1020120040</v>
      </c>
      <c r="D524" s="48">
        <v>240</v>
      </c>
      <c r="E524" s="49">
        <v>100000</v>
      </c>
      <c r="F524" s="50">
        <v>100000</v>
      </c>
      <c r="G524" s="50">
        <v>89870</v>
      </c>
      <c r="H524" s="50">
        <v>89.87</v>
      </c>
      <c r="I524" s="50">
        <v>89.87</v>
      </c>
    </row>
    <row r="525" spans="1:9" s="4" customFormat="1" x14ac:dyDescent="0.3">
      <c r="A525" s="5"/>
      <c r="B525" s="42" t="s">
        <v>332</v>
      </c>
      <c r="C525" s="47">
        <v>1030000000</v>
      </c>
      <c r="D525" s="48"/>
      <c r="E525" s="49">
        <v>80000</v>
      </c>
      <c r="F525" s="50">
        <v>80000</v>
      </c>
      <c r="G525" s="50">
        <v>67750</v>
      </c>
      <c r="H525" s="50">
        <v>84.6875</v>
      </c>
      <c r="I525" s="50">
        <v>84.6875</v>
      </c>
    </row>
    <row r="526" spans="1:9" s="4" customFormat="1" ht="46.8" x14ac:dyDescent="0.3">
      <c r="A526" s="5"/>
      <c r="B526" s="42" t="s">
        <v>333</v>
      </c>
      <c r="C526" s="47">
        <v>1030100000</v>
      </c>
      <c r="D526" s="48"/>
      <c r="E526" s="49">
        <v>80000</v>
      </c>
      <c r="F526" s="50">
        <v>80000</v>
      </c>
      <c r="G526" s="50">
        <v>67750</v>
      </c>
      <c r="H526" s="50">
        <v>84.6875</v>
      </c>
      <c r="I526" s="50">
        <v>84.6875</v>
      </c>
    </row>
    <row r="527" spans="1:9" s="4" customFormat="1" x14ac:dyDescent="0.3">
      <c r="A527" s="5"/>
      <c r="B527" s="42" t="s">
        <v>164</v>
      </c>
      <c r="C527" s="47">
        <v>1030199990</v>
      </c>
      <c r="D527" s="48"/>
      <c r="E527" s="49">
        <v>80000</v>
      </c>
      <c r="F527" s="50">
        <v>80000</v>
      </c>
      <c r="G527" s="50">
        <v>67750</v>
      </c>
      <c r="H527" s="50">
        <v>84.6875</v>
      </c>
      <c r="I527" s="50">
        <v>84.6875</v>
      </c>
    </row>
    <row r="528" spans="1:9" s="4" customFormat="1" x14ac:dyDescent="0.3">
      <c r="A528" s="5"/>
      <c r="B528" s="43" t="s">
        <v>187</v>
      </c>
      <c r="C528" s="47">
        <v>1030199990</v>
      </c>
      <c r="D528" s="48">
        <v>200</v>
      </c>
      <c r="E528" s="49">
        <v>80000</v>
      </c>
      <c r="F528" s="50">
        <v>80000</v>
      </c>
      <c r="G528" s="50">
        <v>67750</v>
      </c>
      <c r="H528" s="50">
        <v>84.6875</v>
      </c>
      <c r="I528" s="50">
        <v>84.6875</v>
      </c>
    </row>
    <row r="529" spans="1:9" s="4" customFormat="1" x14ac:dyDescent="0.3">
      <c r="A529" s="5"/>
      <c r="B529" s="43" t="s">
        <v>145</v>
      </c>
      <c r="C529" s="47">
        <v>1030199990</v>
      </c>
      <c r="D529" s="48">
        <v>240</v>
      </c>
      <c r="E529" s="49">
        <v>80000</v>
      </c>
      <c r="F529" s="50">
        <v>80000</v>
      </c>
      <c r="G529" s="50">
        <v>67750</v>
      </c>
      <c r="H529" s="50">
        <v>84.6875</v>
      </c>
      <c r="I529" s="50">
        <v>84.6875</v>
      </c>
    </row>
    <row r="530" spans="1:9" s="4" customFormat="1" ht="31.2" x14ac:dyDescent="0.3">
      <c r="A530" s="5"/>
      <c r="B530" s="42" t="s">
        <v>351</v>
      </c>
      <c r="C530" s="47">
        <v>1040000000</v>
      </c>
      <c r="D530" s="48"/>
      <c r="E530" s="49">
        <v>5981400</v>
      </c>
      <c r="F530" s="50">
        <v>5981400</v>
      </c>
      <c r="G530" s="50">
        <v>4630251.9799999995</v>
      </c>
      <c r="H530" s="50">
        <v>77.410839937138448</v>
      </c>
      <c r="I530" s="50">
        <v>77.410839937138448</v>
      </c>
    </row>
    <row r="531" spans="1:9" s="4" customFormat="1" ht="31.2" x14ac:dyDescent="0.3">
      <c r="A531" s="5"/>
      <c r="B531" s="42" t="s">
        <v>352</v>
      </c>
      <c r="C531" s="47">
        <v>1040100000</v>
      </c>
      <c r="D531" s="48"/>
      <c r="E531" s="49">
        <v>5981400</v>
      </c>
      <c r="F531" s="50">
        <v>5981400</v>
      </c>
      <c r="G531" s="50">
        <v>4630251.9799999995</v>
      </c>
      <c r="H531" s="50">
        <v>77.410839937138448</v>
      </c>
      <c r="I531" s="50">
        <v>77.410839937138448</v>
      </c>
    </row>
    <row r="532" spans="1:9" s="4" customFormat="1" ht="62.4" x14ac:dyDescent="0.3">
      <c r="A532" s="5"/>
      <c r="B532" s="42" t="s">
        <v>353</v>
      </c>
      <c r="C532" s="47">
        <v>1040159300</v>
      </c>
      <c r="D532" s="48"/>
      <c r="E532" s="49">
        <v>4654200</v>
      </c>
      <c r="F532" s="50">
        <v>4654200</v>
      </c>
      <c r="G532" s="50">
        <v>3895335.69</v>
      </c>
      <c r="H532" s="50">
        <v>83.695064457908984</v>
      </c>
      <c r="I532" s="50">
        <v>83.695064457908984</v>
      </c>
    </row>
    <row r="533" spans="1:9" s="4" customFormat="1" ht="46.8" x14ac:dyDescent="0.3">
      <c r="A533" s="5"/>
      <c r="B533" s="43" t="s">
        <v>143</v>
      </c>
      <c r="C533" s="47">
        <v>1040159300</v>
      </c>
      <c r="D533" s="48">
        <v>100</v>
      </c>
      <c r="E533" s="49">
        <v>4654200</v>
      </c>
      <c r="F533" s="50">
        <v>4654200</v>
      </c>
      <c r="G533" s="50">
        <v>3895335.69</v>
      </c>
      <c r="H533" s="50">
        <v>83.695064457908984</v>
      </c>
      <c r="I533" s="50">
        <v>83.695064457908984</v>
      </c>
    </row>
    <row r="534" spans="1:9" s="4" customFormat="1" x14ac:dyDescent="0.3">
      <c r="A534" s="5"/>
      <c r="B534" s="43" t="s">
        <v>144</v>
      </c>
      <c r="C534" s="47">
        <v>1040159300</v>
      </c>
      <c r="D534" s="48">
        <v>120</v>
      </c>
      <c r="E534" s="49">
        <v>4654200</v>
      </c>
      <c r="F534" s="50">
        <v>4654200</v>
      </c>
      <c r="G534" s="50">
        <v>3895335.69</v>
      </c>
      <c r="H534" s="50">
        <v>83.695064457908984</v>
      </c>
      <c r="I534" s="50">
        <v>83.695064457908984</v>
      </c>
    </row>
    <row r="535" spans="1:9" s="4" customFormat="1" ht="62.4" x14ac:dyDescent="0.3">
      <c r="A535" s="5"/>
      <c r="B535" s="42" t="s">
        <v>354</v>
      </c>
      <c r="C535" s="47" t="s">
        <v>387</v>
      </c>
      <c r="D535" s="48"/>
      <c r="E535" s="49">
        <v>1327200</v>
      </c>
      <c r="F535" s="50">
        <v>1327200</v>
      </c>
      <c r="G535" s="50">
        <v>734916.28999999992</v>
      </c>
      <c r="H535" s="50">
        <v>55.373439572031337</v>
      </c>
      <c r="I535" s="50">
        <v>55.373439572031337</v>
      </c>
    </row>
    <row r="536" spans="1:9" s="4" customFormat="1" ht="46.8" x14ac:dyDescent="0.3">
      <c r="A536" s="5"/>
      <c r="B536" s="43" t="s">
        <v>143</v>
      </c>
      <c r="C536" s="47" t="s">
        <v>387</v>
      </c>
      <c r="D536" s="48">
        <v>100</v>
      </c>
      <c r="E536" s="49">
        <v>815800</v>
      </c>
      <c r="F536" s="50">
        <v>815800</v>
      </c>
      <c r="G536" s="50">
        <v>560820.18999999994</v>
      </c>
      <c r="H536" s="50">
        <v>68.74481367982348</v>
      </c>
      <c r="I536" s="50">
        <v>68.74481367982348</v>
      </c>
    </row>
    <row r="537" spans="1:9" s="4" customFormat="1" x14ac:dyDescent="0.3">
      <c r="A537" s="5"/>
      <c r="B537" s="43" t="s">
        <v>144</v>
      </c>
      <c r="C537" s="47" t="s">
        <v>387</v>
      </c>
      <c r="D537" s="48">
        <v>120</v>
      </c>
      <c r="E537" s="49">
        <v>815800</v>
      </c>
      <c r="F537" s="50">
        <v>815800</v>
      </c>
      <c r="G537" s="50">
        <v>560820.18999999994</v>
      </c>
      <c r="H537" s="50">
        <v>68.74481367982348</v>
      </c>
      <c r="I537" s="50">
        <v>68.74481367982348</v>
      </c>
    </row>
    <row r="538" spans="1:9" s="4" customFormat="1" x14ac:dyDescent="0.3">
      <c r="A538" s="5"/>
      <c r="B538" s="43" t="s">
        <v>187</v>
      </c>
      <c r="C538" s="47" t="s">
        <v>387</v>
      </c>
      <c r="D538" s="48">
        <v>200</v>
      </c>
      <c r="E538" s="49">
        <v>511400</v>
      </c>
      <c r="F538" s="50">
        <v>511400</v>
      </c>
      <c r="G538" s="50">
        <v>174096.1</v>
      </c>
      <c r="H538" s="50">
        <v>34.043038717246773</v>
      </c>
      <c r="I538" s="50">
        <v>34.043038717246773</v>
      </c>
    </row>
    <row r="539" spans="1:9" s="4" customFormat="1" x14ac:dyDescent="0.3">
      <c r="A539" s="5"/>
      <c r="B539" s="43" t="s">
        <v>145</v>
      </c>
      <c r="C539" s="47" t="s">
        <v>387</v>
      </c>
      <c r="D539" s="48">
        <v>240</v>
      </c>
      <c r="E539" s="49">
        <v>511400</v>
      </c>
      <c r="F539" s="50">
        <v>511400</v>
      </c>
      <c r="G539" s="50">
        <v>174096.1</v>
      </c>
      <c r="H539" s="50">
        <v>34.043038717246773</v>
      </c>
      <c r="I539" s="50">
        <v>34.043038717246773</v>
      </c>
    </row>
    <row r="540" spans="1:9" s="4" customFormat="1" x14ac:dyDescent="0.3">
      <c r="A540" s="5"/>
      <c r="B540" s="42" t="s">
        <v>233</v>
      </c>
      <c r="C540" s="47">
        <v>1050000000</v>
      </c>
      <c r="D540" s="48"/>
      <c r="E540" s="49">
        <v>80000</v>
      </c>
      <c r="F540" s="50">
        <v>80000</v>
      </c>
      <c r="G540" s="50">
        <v>44000</v>
      </c>
      <c r="H540" s="50">
        <v>55.000000000000007</v>
      </c>
      <c r="I540" s="50">
        <v>55.000000000000007</v>
      </c>
    </row>
    <row r="541" spans="1:9" s="4" customFormat="1" x14ac:dyDescent="0.3">
      <c r="A541" s="5"/>
      <c r="B541" s="42" t="s">
        <v>234</v>
      </c>
      <c r="C541" s="47">
        <v>1050100000</v>
      </c>
      <c r="D541" s="48"/>
      <c r="E541" s="49">
        <v>80000</v>
      </c>
      <c r="F541" s="50">
        <v>80000</v>
      </c>
      <c r="G541" s="50">
        <v>44000</v>
      </c>
      <c r="H541" s="50">
        <v>55.000000000000007</v>
      </c>
      <c r="I541" s="50">
        <v>55.000000000000007</v>
      </c>
    </row>
    <row r="542" spans="1:9" s="4" customFormat="1" x14ac:dyDescent="0.3">
      <c r="A542" s="5"/>
      <c r="B542" s="42" t="s">
        <v>164</v>
      </c>
      <c r="C542" s="47">
        <v>1050199990</v>
      </c>
      <c r="D542" s="48"/>
      <c r="E542" s="49">
        <v>80000</v>
      </c>
      <c r="F542" s="50">
        <v>80000</v>
      </c>
      <c r="G542" s="50">
        <v>44000</v>
      </c>
      <c r="H542" s="50">
        <v>55.000000000000007</v>
      </c>
      <c r="I542" s="50">
        <v>55.000000000000007</v>
      </c>
    </row>
    <row r="543" spans="1:9" s="4" customFormat="1" x14ac:dyDescent="0.3">
      <c r="A543" s="5"/>
      <c r="B543" s="43" t="s">
        <v>187</v>
      </c>
      <c r="C543" s="47">
        <v>1050199990</v>
      </c>
      <c r="D543" s="48">
        <v>200</v>
      </c>
      <c r="E543" s="49">
        <v>80000</v>
      </c>
      <c r="F543" s="50">
        <v>80000</v>
      </c>
      <c r="G543" s="50">
        <v>44000</v>
      </c>
      <c r="H543" s="50">
        <v>55.000000000000007</v>
      </c>
      <c r="I543" s="50">
        <v>55.000000000000007</v>
      </c>
    </row>
    <row r="544" spans="1:9" s="4" customFormat="1" x14ac:dyDescent="0.3">
      <c r="A544" s="5"/>
      <c r="B544" s="43" t="s">
        <v>145</v>
      </c>
      <c r="C544" s="47">
        <v>1050199990</v>
      </c>
      <c r="D544" s="48">
        <v>240</v>
      </c>
      <c r="E544" s="49">
        <v>80000</v>
      </c>
      <c r="F544" s="50">
        <v>80000</v>
      </c>
      <c r="G544" s="50">
        <v>44000</v>
      </c>
      <c r="H544" s="50">
        <v>55.000000000000007</v>
      </c>
      <c r="I544" s="50">
        <v>55.000000000000007</v>
      </c>
    </row>
    <row r="545" spans="1:9" s="4" customFormat="1" ht="46.8" x14ac:dyDescent="0.3">
      <c r="A545" s="5"/>
      <c r="B545" s="42" t="s">
        <v>355</v>
      </c>
      <c r="C545" s="47">
        <v>1100000000</v>
      </c>
      <c r="D545" s="48"/>
      <c r="E545" s="49">
        <v>21154300</v>
      </c>
      <c r="F545" s="50">
        <v>21154300</v>
      </c>
      <c r="G545" s="50">
        <v>18727598.900000002</v>
      </c>
      <c r="H545" s="50">
        <v>88.528568187082541</v>
      </c>
      <c r="I545" s="50">
        <v>88.528568187082541</v>
      </c>
    </row>
    <row r="546" spans="1:9" s="4" customFormat="1" ht="46.8" x14ac:dyDescent="0.3">
      <c r="A546" s="5"/>
      <c r="B546" s="42" t="s">
        <v>356</v>
      </c>
      <c r="C546" s="47">
        <v>1110000000</v>
      </c>
      <c r="D546" s="48"/>
      <c r="E546" s="49">
        <v>890000</v>
      </c>
      <c r="F546" s="50">
        <v>890000</v>
      </c>
      <c r="G546" s="50">
        <v>321666</v>
      </c>
      <c r="H546" s="50">
        <v>36.142247191011236</v>
      </c>
      <c r="I546" s="50">
        <v>36.142247191011236</v>
      </c>
    </row>
    <row r="547" spans="1:9" s="4" customFormat="1" x14ac:dyDescent="0.3">
      <c r="A547" s="5"/>
      <c r="B547" s="42" t="s">
        <v>357</v>
      </c>
      <c r="C547" s="47">
        <v>1110100000</v>
      </c>
      <c r="D547" s="48"/>
      <c r="E547" s="49">
        <v>15000</v>
      </c>
      <c r="F547" s="50">
        <v>15000</v>
      </c>
      <c r="G547" s="50">
        <v>0</v>
      </c>
      <c r="H547" s="50">
        <v>0</v>
      </c>
      <c r="I547" s="50">
        <v>0</v>
      </c>
    </row>
    <row r="548" spans="1:9" s="4" customFormat="1" x14ac:dyDescent="0.3">
      <c r="A548" s="5"/>
      <c r="B548" s="42" t="s">
        <v>164</v>
      </c>
      <c r="C548" s="47">
        <v>1110199990</v>
      </c>
      <c r="D548" s="48"/>
      <c r="E548" s="49">
        <v>15000</v>
      </c>
      <c r="F548" s="50">
        <v>15000</v>
      </c>
      <c r="G548" s="50">
        <v>0</v>
      </c>
      <c r="H548" s="50">
        <v>0</v>
      </c>
      <c r="I548" s="50">
        <v>0</v>
      </c>
    </row>
    <row r="549" spans="1:9" s="4" customFormat="1" x14ac:dyDescent="0.3">
      <c r="A549" s="5"/>
      <c r="B549" s="43" t="s">
        <v>187</v>
      </c>
      <c r="C549" s="47">
        <v>1110199990</v>
      </c>
      <c r="D549" s="48">
        <v>200</v>
      </c>
      <c r="E549" s="49">
        <v>15000</v>
      </c>
      <c r="F549" s="50">
        <v>15000</v>
      </c>
      <c r="G549" s="50">
        <v>0</v>
      </c>
      <c r="H549" s="50">
        <v>0</v>
      </c>
      <c r="I549" s="50">
        <v>0</v>
      </c>
    </row>
    <row r="550" spans="1:9" s="4" customFormat="1" x14ac:dyDescent="0.3">
      <c r="A550" s="5"/>
      <c r="B550" s="43" t="s">
        <v>145</v>
      </c>
      <c r="C550" s="47">
        <v>1110199990</v>
      </c>
      <c r="D550" s="48">
        <v>240</v>
      </c>
      <c r="E550" s="49">
        <v>15000</v>
      </c>
      <c r="F550" s="50">
        <v>15000</v>
      </c>
      <c r="G550" s="50">
        <v>0</v>
      </c>
      <c r="H550" s="50">
        <v>0</v>
      </c>
      <c r="I550" s="50">
        <v>0</v>
      </c>
    </row>
    <row r="551" spans="1:9" s="4" customFormat="1" ht="31.2" x14ac:dyDescent="0.3">
      <c r="A551" s="5"/>
      <c r="B551" s="42" t="s">
        <v>358</v>
      </c>
      <c r="C551" s="47">
        <v>1110200000</v>
      </c>
      <c r="D551" s="48"/>
      <c r="E551" s="49">
        <v>114000</v>
      </c>
      <c r="F551" s="50">
        <v>114000</v>
      </c>
      <c r="G551" s="50">
        <v>94235</v>
      </c>
      <c r="H551" s="50">
        <v>82.662280701754383</v>
      </c>
      <c r="I551" s="50">
        <v>82.662280701754383</v>
      </c>
    </row>
    <row r="552" spans="1:9" s="4" customFormat="1" x14ac:dyDescent="0.3">
      <c r="A552" s="5"/>
      <c r="B552" s="42" t="s">
        <v>164</v>
      </c>
      <c r="C552" s="47">
        <v>1110299990</v>
      </c>
      <c r="D552" s="48"/>
      <c r="E552" s="49">
        <v>114000</v>
      </c>
      <c r="F552" s="50">
        <v>114000</v>
      </c>
      <c r="G552" s="50">
        <v>94235</v>
      </c>
      <c r="H552" s="50">
        <v>82.662280701754383</v>
      </c>
      <c r="I552" s="50">
        <v>82.662280701754383</v>
      </c>
    </row>
    <row r="553" spans="1:9" s="4" customFormat="1" x14ac:dyDescent="0.3">
      <c r="A553" s="5"/>
      <c r="B553" s="43" t="s">
        <v>187</v>
      </c>
      <c r="C553" s="47">
        <v>1110299990</v>
      </c>
      <c r="D553" s="48">
        <v>200</v>
      </c>
      <c r="E553" s="49">
        <v>114000</v>
      </c>
      <c r="F553" s="50">
        <v>114000</v>
      </c>
      <c r="G553" s="50">
        <v>94235</v>
      </c>
      <c r="H553" s="50">
        <v>82.662280701754383</v>
      </c>
      <c r="I553" s="50">
        <v>82.662280701754383</v>
      </c>
    </row>
    <row r="554" spans="1:9" s="4" customFormat="1" x14ac:dyDescent="0.3">
      <c r="A554" s="5"/>
      <c r="B554" s="43" t="s">
        <v>145</v>
      </c>
      <c r="C554" s="47">
        <v>1110299990</v>
      </c>
      <c r="D554" s="48">
        <v>240</v>
      </c>
      <c r="E554" s="49">
        <v>114000</v>
      </c>
      <c r="F554" s="50">
        <v>114000</v>
      </c>
      <c r="G554" s="50">
        <v>94235</v>
      </c>
      <c r="H554" s="50">
        <v>82.662280701754383</v>
      </c>
      <c r="I554" s="50">
        <v>82.662280701754383</v>
      </c>
    </row>
    <row r="555" spans="1:9" s="4" customFormat="1" x14ac:dyDescent="0.3">
      <c r="A555" s="5"/>
      <c r="B555" s="42" t="s">
        <v>359</v>
      </c>
      <c r="C555" s="47">
        <v>1110300000</v>
      </c>
      <c r="D555" s="48"/>
      <c r="E555" s="49">
        <v>306000</v>
      </c>
      <c r="F555" s="50">
        <v>306000</v>
      </c>
      <c r="G555" s="50">
        <v>227431</v>
      </c>
      <c r="H555" s="50">
        <v>74.323856209150335</v>
      </c>
      <c r="I555" s="50">
        <v>74.323856209150335</v>
      </c>
    </row>
    <row r="556" spans="1:9" s="4" customFormat="1" x14ac:dyDescent="0.3">
      <c r="A556" s="5"/>
      <c r="B556" s="42" t="s">
        <v>164</v>
      </c>
      <c r="C556" s="47">
        <v>1110399990</v>
      </c>
      <c r="D556" s="48"/>
      <c r="E556" s="49">
        <v>306000</v>
      </c>
      <c r="F556" s="50">
        <v>306000</v>
      </c>
      <c r="G556" s="50">
        <v>227431</v>
      </c>
      <c r="H556" s="50">
        <v>74.323856209150335</v>
      </c>
      <c r="I556" s="50">
        <v>74.323856209150335</v>
      </c>
    </row>
    <row r="557" spans="1:9" s="4" customFormat="1" x14ac:dyDescent="0.3">
      <c r="A557" s="5"/>
      <c r="B557" s="43" t="s">
        <v>187</v>
      </c>
      <c r="C557" s="47">
        <v>1110399990</v>
      </c>
      <c r="D557" s="48">
        <v>200</v>
      </c>
      <c r="E557" s="49">
        <v>306000</v>
      </c>
      <c r="F557" s="50">
        <v>306000</v>
      </c>
      <c r="G557" s="50">
        <v>227431</v>
      </c>
      <c r="H557" s="50">
        <v>74.323856209150335</v>
      </c>
      <c r="I557" s="50">
        <v>74.323856209150335</v>
      </c>
    </row>
    <row r="558" spans="1:9" s="4" customFormat="1" x14ac:dyDescent="0.3">
      <c r="A558" s="5"/>
      <c r="B558" s="43" t="s">
        <v>145</v>
      </c>
      <c r="C558" s="47">
        <v>1110399990</v>
      </c>
      <c r="D558" s="48">
        <v>240</v>
      </c>
      <c r="E558" s="49">
        <v>306000</v>
      </c>
      <c r="F558" s="50">
        <v>306000</v>
      </c>
      <c r="G558" s="50">
        <v>227431</v>
      </c>
      <c r="H558" s="50">
        <v>74.323856209150335</v>
      </c>
      <c r="I558" s="50">
        <v>74.323856209150335</v>
      </c>
    </row>
    <row r="559" spans="1:9" s="4" customFormat="1" ht="31.2" x14ac:dyDescent="0.3">
      <c r="A559" s="5"/>
      <c r="B559" s="42" t="s">
        <v>360</v>
      </c>
      <c r="C559" s="47">
        <v>1110400000</v>
      </c>
      <c r="D559" s="48"/>
      <c r="E559" s="49">
        <v>455000</v>
      </c>
      <c r="F559" s="50">
        <v>455000</v>
      </c>
      <c r="G559" s="50">
        <v>0</v>
      </c>
      <c r="H559" s="50">
        <v>0</v>
      </c>
      <c r="I559" s="50">
        <v>0</v>
      </c>
    </row>
    <row r="560" spans="1:9" s="4" customFormat="1" x14ac:dyDescent="0.3">
      <c r="A560" s="5"/>
      <c r="B560" s="42" t="s">
        <v>164</v>
      </c>
      <c r="C560" s="47">
        <v>1110499990</v>
      </c>
      <c r="D560" s="48"/>
      <c r="E560" s="49">
        <v>455000</v>
      </c>
      <c r="F560" s="50">
        <v>455000</v>
      </c>
      <c r="G560" s="50">
        <v>0</v>
      </c>
      <c r="H560" s="50">
        <v>0</v>
      </c>
      <c r="I560" s="50">
        <v>0</v>
      </c>
    </row>
    <row r="561" spans="1:9" s="4" customFormat="1" x14ac:dyDescent="0.3">
      <c r="A561" s="5"/>
      <c r="B561" s="43" t="s">
        <v>187</v>
      </c>
      <c r="C561" s="47">
        <v>1110499990</v>
      </c>
      <c r="D561" s="48">
        <v>200</v>
      </c>
      <c r="E561" s="49">
        <v>455000</v>
      </c>
      <c r="F561" s="50">
        <v>455000</v>
      </c>
      <c r="G561" s="50">
        <v>0</v>
      </c>
      <c r="H561" s="50">
        <v>0</v>
      </c>
      <c r="I561" s="50">
        <v>0</v>
      </c>
    </row>
    <row r="562" spans="1:9" s="4" customFormat="1" x14ac:dyDescent="0.3">
      <c r="A562" s="5"/>
      <c r="B562" s="43" t="s">
        <v>145</v>
      </c>
      <c r="C562" s="47">
        <v>1110499990</v>
      </c>
      <c r="D562" s="48">
        <v>240</v>
      </c>
      <c r="E562" s="49">
        <v>455000</v>
      </c>
      <c r="F562" s="50">
        <v>455000</v>
      </c>
      <c r="G562" s="50">
        <v>0</v>
      </c>
      <c r="H562" s="50">
        <v>0</v>
      </c>
      <c r="I562" s="50">
        <v>0</v>
      </c>
    </row>
    <row r="563" spans="1:9" s="4" customFormat="1" ht="31.2" x14ac:dyDescent="0.3">
      <c r="A563" s="5"/>
      <c r="B563" s="42" t="s">
        <v>361</v>
      </c>
      <c r="C563" s="47">
        <v>1120000000</v>
      </c>
      <c r="D563" s="48"/>
      <c r="E563" s="49">
        <v>1584200</v>
      </c>
      <c r="F563" s="50">
        <v>1584200</v>
      </c>
      <c r="G563" s="50">
        <v>786217.53</v>
      </c>
      <c r="H563" s="50">
        <v>49.628678828430758</v>
      </c>
      <c r="I563" s="50">
        <v>49.628678828430758</v>
      </c>
    </row>
    <row r="564" spans="1:9" s="4" customFormat="1" x14ac:dyDescent="0.3">
      <c r="A564" s="5"/>
      <c r="B564" s="42" t="s">
        <v>362</v>
      </c>
      <c r="C564" s="47">
        <v>1120100000</v>
      </c>
      <c r="D564" s="48"/>
      <c r="E564" s="49">
        <v>1584200</v>
      </c>
      <c r="F564" s="50">
        <v>1584200</v>
      </c>
      <c r="G564" s="50">
        <v>786217.53</v>
      </c>
      <c r="H564" s="50">
        <v>49.628678828430758</v>
      </c>
      <c r="I564" s="50">
        <v>49.628678828430758</v>
      </c>
    </row>
    <row r="565" spans="1:9" s="4" customFormat="1" x14ac:dyDescent="0.3">
      <c r="A565" s="5"/>
      <c r="B565" s="42" t="s">
        <v>204</v>
      </c>
      <c r="C565" s="47">
        <v>1120161100</v>
      </c>
      <c r="D565" s="48"/>
      <c r="E565" s="49">
        <v>985000</v>
      </c>
      <c r="F565" s="50">
        <v>985000</v>
      </c>
      <c r="G565" s="50">
        <v>418376.63</v>
      </c>
      <c r="H565" s="50">
        <v>42.474784771573603</v>
      </c>
      <c r="I565" s="50">
        <v>42.474784771573603</v>
      </c>
    </row>
    <row r="566" spans="1:9" s="4" customFormat="1" x14ac:dyDescent="0.3">
      <c r="A566" s="5"/>
      <c r="B566" s="43" t="s">
        <v>140</v>
      </c>
      <c r="C566" s="47">
        <v>1120161100</v>
      </c>
      <c r="D566" s="48">
        <v>800</v>
      </c>
      <c r="E566" s="49">
        <v>985000</v>
      </c>
      <c r="F566" s="50">
        <v>985000</v>
      </c>
      <c r="G566" s="50">
        <v>418376.63</v>
      </c>
      <c r="H566" s="50">
        <v>42.474784771573603</v>
      </c>
      <c r="I566" s="50">
        <v>42.474784771573603</v>
      </c>
    </row>
    <row r="567" spans="1:9" s="4" customFormat="1" ht="31.2" x14ac:dyDescent="0.3">
      <c r="A567" s="5"/>
      <c r="B567" s="43" t="s">
        <v>205</v>
      </c>
      <c r="C567" s="47">
        <v>1120161100</v>
      </c>
      <c r="D567" s="48">
        <v>810</v>
      </c>
      <c r="E567" s="49">
        <v>985000</v>
      </c>
      <c r="F567" s="50">
        <v>985000</v>
      </c>
      <c r="G567" s="50">
        <v>418376.63</v>
      </c>
      <c r="H567" s="50">
        <v>42.474784771573603</v>
      </c>
      <c r="I567" s="50">
        <v>42.474784771573603</v>
      </c>
    </row>
    <row r="568" spans="1:9" s="4" customFormat="1" x14ac:dyDescent="0.3">
      <c r="A568" s="5"/>
      <c r="B568" s="42" t="s">
        <v>164</v>
      </c>
      <c r="C568" s="47">
        <v>1120199990</v>
      </c>
      <c r="D568" s="48"/>
      <c r="E568" s="49">
        <v>599200</v>
      </c>
      <c r="F568" s="50">
        <v>599200</v>
      </c>
      <c r="G568" s="50">
        <v>367840.9</v>
      </c>
      <c r="H568" s="50">
        <v>61.388668224299067</v>
      </c>
      <c r="I568" s="50">
        <v>61.388668224299067</v>
      </c>
    </row>
    <row r="569" spans="1:9" s="4" customFormat="1" x14ac:dyDescent="0.3">
      <c r="A569" s="5"/>
      <c r="B569" s="43" t="s">
        <v>187</v>
      </c>
      <c r="C569" s="47">
        <v>1120199990</v>
      </c>
      <c r="D569" s="48">
        <v>200</v>
      </c>
      <c r="E569" s="49">
        <v>599200</v>
      </c>
      <c r="F569" s="50">
        <v>599200</v>
      </c>
      <c r="G569" s="50">
        <v>367840.9</v>
      </c>
      <c r="H569" s="50">
        <v>61.388668224299067</v>
      </c>
      <c r="I569" s="50">
        <v>61.388668224299067</v>
      </c>
    </row>
    <row r="570" spans="1:9" s="4" customFormat="1" x14ac:dyDescent="0.3">
      <c r="A570" s="5"/>
      <c r="B570" s="43" t="s">
        <v>145</v>
      </c>
      <c r="C570" s="47">
        <v>1120199990</v>
      </c>
      <c r="D570" s="48">
        <v>240</v>
      </c>
      <c r="E570" s="49">
        <v>599200</v>
      </c>
      <c r="F570" s="50">
        <v>599200</v>
      </c>
      <c r="G570" s="50">
        <v>367840.9</v>
      </c>
      <c r="H570" s="50">
        <v>61.388668224299067</v>
      </c>
      <c r="I570" s="50">
        <v>61.388668224299067</v>
      </c>
    </row>
    <row r="571" spans="1:9" s="4" customFormat="1" ht="31.2" x14ac:dyDescent="0.3">
      <c r="A571" s="5"/>
      <c r="B571" s="42" t="s">
        <v>0</v>
      </c>
      <c r="C571" s="47">
        <v>1130000000</v>
      </c>
      <c r="D571" s="48"/>
      <c r="E571" s="49">
        <v>18680100</v>
      </c>
      <c r="F571" s="50">
        <v>18680100</v>
      </c>
      <c r="G571" s="50">
        <v>17619715.370000001</v>
      </c>
      <c r="H571" s="50">
        <v>94.323453139972486</v>
      </c>
      <c r="I571" s="50">
        <v>94.323453139972486</v>
      </c>
    </row>
    <row r="572" spans="1:9" s="4" customFormat="1" ht="31.2" x14ac:dyDescent="0.3">
      <c r="A572" s="5"/>
      <c r="B572" s="42" t="s">
        <v>1</v>
      </c>
      <c r="C572" s="47">
        <v>1130100000</v>
      </c>
      <c r="D572" s="48"/>
      <c r="E572" s="49">
        <v>18680100</v>
      </c>
      <c r="F572" s="50">
        <v>18680100</v>
      </c>
      <c r="G572" s="50">
        <v>17619715.370000001</v>
      </c>
      <c r="H572" s="50">
        <v>94.323453139972486</v>
      </c>
      <c r="I572" s="50">
        <v>94.323453139972486</v>
      </c>
    </row>
    <row r="573" spans="1:9" s="4" customFormat="1" x14ac:dyDescent="0.3">
      <c r="A573" s="5"/>
      <c r="B573" s="42" t="s">
        <v>169</v>
      </c>
      <c r="C573" s="47">
        <v>1130100590</v>
      </c>
      <c r="D573" s="48"/>
      <c r="E573" s="49">
        <v>18680100</v>
      </c>
      <c r="F573" s="50">
        <v>18680100</v>
      </c>
      <c r="G573" s="50">
        <v>17619715.370000001</v>
      </c>
      <c r="H573" s="50">
        <v>94.323453139972486</v>
      </c>
      <c r="I573" s="50">
        <v>94.323453139972486</v>
      </c>
    </row>
    <row r="574" spans="1:9" s="4" customFormat="1" ht="46.8" x14ac:dyDescent="0.3">
      <c r="A574" s="5"/>
      <c r="B574" s="43" t="s">
        <v>143</v>
      </c>
      <c r="C574" s="47">
        <v>1130100590</v>
      </c>
      <c r="D574" s="48">
        <v>100</v>
      </c>
      <c r="E574" s="49">
        <v>15932978</v>
      </c>
      <c r="F574" s="50">
        <v>16008874.75</v>
      </c>
      <c r="G574" s="50">
        <v>15342842.470000001</v>
      </c>
      <c r="H574" s="50">
        <v>96.296137922239026</v>
      </c>
      <c r="I574" s="50">
        <v>95.83960590359419</v>
      </c>
    </row>
    <row r="575" spans="1:9" s="4" customFormat="1" x14ac:dyDescent="0.3">
      <c r="A575" s="5"/>
      <c r="B575" s="43" t="s">
        <v>148</v>
      </c>
      <c r="C575" s="47">
        <v>1130100590</v>
      </c>
      <c r="D575" s="48">
        <v>110</v>
      </c>
      <c r="E575" s="49">
        <v>15932978</v>
      </c>
      <c r="F575" s="50">
        <v>16008874.75</v>
      </c>
      <c r="G575" s="50">
        <v>15342842.470000001</v>
      </c>
      <c r="H575" s="50">
        <v>96.296137922239026</v>
      </c>
      <c r="I575" s="50">
        <v>95.83960590359419</v>
      </c>
    </row>
    <row r="576" spans="1:9" s="4" customFormat="1" x14ac:dyDescent="0.3">
      <c r="A576" s="5"/>
      <c r="B576" s="43" t="s">
        <v>187</v>
      </c>
      <c r="C576" s="47">
        <v>1130100590</v>
      </c>
      <c r="D576" s="48">
        <v>200</v>
      </c>
      <c r="E576" s="49">
        <v>2463322</v>
      </c>
      <c r="F576" s="50">
        <v>2459562.65</v>
      </c>
      <c r="G576" s="50">
        <v>2065210.3</v>
      </c>
      <c r="H576" s="50">
        <v>83.838422260670754</v>
      </c>
      <c r="I576" s="50">
        <v>83.96656616980259</v>
      </c>
    </row>
    <row r="577" spans="1:9" s="4" customFormat="1" x14ac:dyDescent="0.3">
      <c r="A577" s="5"/>
      <c r="B577" s="43" t="s">
        <v>145</v>
      </c>
      <c r="C577" s="47">
        <v>1130100590</v>
      </c>
      <c r="D577" s="48">
        <v>240</v>
      </c>
      <c r="E577" s="49">
        <v>2463322</v>
      </c>
      <c r="F577" s="50">
        <v>2459562.65</v>
      </c>
      <c r="G577" s="50">
        <v>2065210.3</v>
      </c>
      <c r="H577" s="50">
        <v>83.838422260670754</v>
      </c>
      <c r="I577" s="50">
        <v>83.96656616980259</v>
      </c>
    </row>
    <row r="578" spans="1:9" s="4" customFormat="1" x14ac:dyDescent="0.3">
      <c r="A578" s="5"/>
      <c r="B578" s="43" t="s">
        <v>140</v>
      </c>
      <c r="C578" s="47">
        <v>1130100590</v>
      </c>
      <c r="D578" s="48">
        <v>800</v>
      </c>
      <c r="E578" s="49">
        <v>283800</v>
      </c>
      <c r="F578" s="50">
        <v>211662.6</v>
      </c>
      <c r="G578" s="50">
        <v>211662.6</v>
      </c>
      <c r="H578" s="50">
        <v>74.581606765327706</v>
      </c>
      <c r="I578" s="50">
        <v>100</v>
      </c>
    </row>
    <row r="579" spans="1:9" s="4" customFormat="1" x14ac:dyDescent="0.3">
      <c r="A579" s="5"/>
      <c r="B579" s="43" t="s">
        <v>141</v>
      </c>
      <c r="C579" s="47">
        <v>1130100590</v>
      </c>
      <c r="D579" s="48">
        <v>850</v>
      </c>
      <c r="E579" s="49">
        <v>283800</v>
      </c>
      <c r="F579" s="50">
        <v>211662.6</v>
      </c>
      <c r="G579" s="50">
        <v>211662.6</v>
      </c>
      <c r="H579" s="50">
        <v>74.581606765327706</v>
      </c>
      <c r="I579" s="50">
        <v>100</v>
      </c>
    </row>
    <row r="580" spans="1:9" s="4" customFormat="1" ht="31.2" x14ac:dyDescent="0.3">
      <c r="A580" s="5"/>
      <c r="B580" s="42" t="s">
        <v>2</v>
      </c>
      <c r="C580" s="47">
        <v>1200000000</v>
      </c>
      <c r="D580" s="48"/>
      <c r="E580" s="49">
        <v>1820300</v>
      </c>
      <c r="F580" s="50">
        <v>1820300</v>
      </c>
      <c r="G580" s="50">
        <v>924406</v>
      </c>
      <c r="H580" s="50">
        <v>50.783167609734662</v>
      </c>
      <c r="I580" s="50">
        <v>50.783167609734662</v>
      </c>
    </row>
    <row r="581" spans="1:9" s="4" customFormat="1" ht="31.2" x14ac:dyDescent="0.3">
      <c r="A581" s="5"/>
      <c r="B581" s="42" t="s">
        <v>3</v>
      </c>
      <c r="C581" s="47">
        <v>1210000000</v>
      </c>
      <c r="D581" s="48"/>
      <c r="E581" s="49">
        <v>397000</v>
      </c>
      <c r="F581" s="50">
        <v>397000</v>
      </c>
      <c r="G581" s="50">
        <v>348450</v>
      </c>
      <c r="H581" s="50">
        <v>87.770780856423173</v>
      </c>
      <c r="I581" s="50">
        <v>87.770780856423173</v>
      </c>
    </row>
    <row r="582" spans="1:9" s="4" customFormat="1" ht="31.2" x14ac:dyDescent="0.3">
      <c r="A582" s="5"/>
      <c r="B582" s="42" t="s">
        <v>4</v>
      </c>
      <c r="C582" s="47">
        <v>1210100000</v>
      </c>
      <c r="D582" s="48"/>
      <c r="E582" s="49">
        <v>397000</v>
      </c>
      <c r="F582" s="50">
        <v>397000</v>
      </c>
      <c r="G582" s="50">
        <v>348450</v>
      </c>
      <c r="H582" s="50">
        <v>87.770780856423173</v>
      </c>
      <c r="I582" s="50">
        <v>87.770780856423173</v>
      </c>
    </row>
    <row r="583" spans="1:9" s="4" customFormat="1" x14ac:dyDescent="0.3">
      <c r="A583" s="5"/>
      <c r="B583" s="42" t="s">
        <v>164</v>
      </c>
      <c r="C583" s="47">
        <v>1210199990</v>
      </c>
      <c r="D583" s="48"/>
      <c r="E583" s="49">
        <v>397000</v>
      </c>
      <c r="F583" s="50">
        <v>397000</v>
      </c>
      <c r="G583" s="50">
        <v>348450</v>
      </c>
      <c r="H583" s="50">
        <v>87.770780856423173</v>
      </c>
      <c r="I583" s="50">
        <v>87.770780856423173</v>
      </c>
    </row>
    <row r="584" spans="1:9" s="4" customFormat="1" x14ac:dyDescent="0.3">
      <c r="A584" s="5"/>
      <c r="B584" s="43" t="s">
        <v>187</v>
      </c>
      <c r="C584" s="47">
        <v>1210199990</v>
      </c>
      <c r="D584" s="48">
        <v>200</v>
      </c>
      <c r="E584" s="49">
        <v>357000</v>
      </c>
      <c r="F584" s="50">
        <v>357000</v>
      </c>
      <c r="G584" s="50">
        <v>316950</v>
      </c>
      <c r="H584" s="50">
        <v>88.78151260504201</v>
      </c>
      <c r="I584" s="50">
        <v>88.78151260504201</v>
      </c>
    </row>
    <row r="585" spans="1:9" s="4" customFormat="1" x14ac:dyDescent="0.3">
      <c r="A585" s="5"/>
      <c r="B585" s="43" t="s">
        <v>145</v>
      </c>
      <c r="C585" s="47">
        <v>1210199990</v>
      </c>
      <c r="D585" s="48">
        <v>240</v>
      </c>
      <c r="E585" s="49">
        <v>357000</v>
      </c>
      <c r="F585" s="50">
        <v>357000</v>
      </c>
      <c r="G585" s="50">
        <v>316950</v>
      </c>
      <c r="H585" s="50">
        <v>88.78151260504201</v>
      </c>
      <c r="I585" s="50">
        <v>88.78151260504201</v>
      </c>
    </row>
    <row r="586" spans="1:9" s="4" customFormat="1" x14ac:dyDescent="0.3">
      <c r="A586" s="5"/>
      <c r="B586" s="43" t="s">
        <v>138</v>
      </c>
      <c r="C586" s="47">
        <v>1210199990</v>
      </c>
      <c r="D586" s="48">
        <v>300</v>
      </c>
      <c r="E586" s="49">
        <v>40000</v>
      </c>
      <c r="F586" s="50">
        <v>40000</v>
      </c>
      <c r="G586" s="50">
        <v>31500</v>
      </c>
      <c r="H586" s="50">
        <v>78.75</v>
      </c>
      <c r="I586" s="50">
        <v>78.75</v>
      </c>
    </row>
    <row r="587" spans="1:9" s="4" customFormat="1" x14ac:dyDescent="0.3">
      <c r="A587" s="5"/>
      <c r="B587" s="43" t="s">
        <v>235</v>
      </c>
      <c r="C587" s="47">
        <v>1210199990</v>
      </c>
      <c r="D587" s="48">
        <v>350</v>
      </c>
      <c r="E587" s="49">
        <v>20000</v>
      </c>
      <c r="F587" s="50">
        <v>20000</v>
      </c>
      <c r="G587" s="50">
        <v>16500</v>
      </c>
      <c r="H587" s="50">
        <v>82.5</v>
      </c>
      <c r="I587" s="50">
        <v>82.5</v>
      </c>
    </row>
    <row r="588" spans="1:9" s="4" customFormat="1" x14ac:dyDescent="0.3">
      <c r="A588" s="5"/>
      <c r="B588" s="43" t="s">
        <v>146</v>
      </c>
      <c r="C588" s="47">
        <v>1210199990</v>
      </c>
      <c r="D588" s="48">
        <v>360</v>
      </c>
      <c r="E588" s="49">
        <v>20000</v>
      </c>
      <c r="F588" s="50">
        <v>20000</v>
      </c>
      <c r="G588" s="50">
        <v>15000</v>
      </c>
      <c r="H588" s="50">
        <v>75</v>
      </c>
      <c r="I588" s="50">
        <v>75</v>
      </c>
    </row>
    <row r="589" spans="1:9" s="4" customFormat="1" ht="31.2" x14ac:dyDescent="0.3">
      <c r="A589" s="5"/>
      <c r="B589" s="42" t="s">
        <v>5</v>
      </c>
      <c r="C589" s="47">
        <v>1220000000</v>
      </c>
      <c r="D589" s="48"/>
      <c r="E589" s="49">
        <v>1423300</v>
      </c>
      <c r="F589" s="50">
        <v>1423300</v>
      </c>
      <c r="G589" s="50">
        <v>575956</v>
      </c>
      <c r="H589" s="50">
        <v>40.466240427176281</v>
      </c>
      <c r="I589" s="50">
        <v>40.466240427176281</v>
      </c>
    </row>
    <row r="590" spans="1:9" s="4" customFormat="1" ht="31.2" x14ac:dyDescent="0.3">
      <c r="A590" s="5"/>
      <c r="B590" s="42" t="s">
        <v>6</v>
      </c>
      <c r="C590" s="47">
        <v>1220100000</v>
      </c>
      <c r="D590" s="48"/>
      <c r="E590" s="49">
        <v>1423300</v>
      </c>
      <c r="F590" s="50">
        <v>1423300</v>
      </c>
      <c r="G590" s="50">
        <v>575956</v>
      </c>
      <c r="H590" s="50">
        <v>40.466240427176281</v>
      </c>
      <c r="I590" s="50">
        <v>40.466240427176281</v>
      </c>
    </row>
    <row r="591" spans="1:9" s="4" customFormat="1" x14ac:dyDescent="0.3">
      <c r="A591" s="5"/>
      <c r="B591" s="42" t="s">
        <v>164</v>
      </c>
      <c r="C591" s="47">
        <v>1220199990</v>
      </c>
      <c r="D591" s="48"/>
      <c r="E591" s="49">
        <v>1423300</v>
      </c>
      <c r="F591" s="50">
        <v>1423300</v>
      </c>
      <c r="G591" s="50">
        <v>575956</v>
      </c>
      <c r="H591" s="50">
        <v>40.466240427176281</v>
      </c>
      <c r="I591" s="50">
        <v>40.466240427176281</v>
      </c>
    </row>
    <row r="592" spans="1:9" s="4" customFormat="1" x14ac:dyDescent="0.3">
      <c r="A592" s="5"/>
      <c r="B592" s="43" t="s">
        <v>187</v>
      </c>
      <c r="C592" s="47">
        <v>1220199990</v>
      </c>
      <c r="D592" s="48">
        <v>200</v>
      </c>
      <c r="E592" s="49">
        <v>1423300</v>
      </c>
      <c r="F592" s="50">
        <v>1423300</v>
      </c>
      <c r="G592" s="50">
        <v>575956</v>
      </c>
      <c r="H592" s="50">
        <v>40.466240427176281</v>
      </c>
      <c r="I592" s="50">
        <v>40.466240427176281</v>
      </c>
    </row>
    <row r="593" spans="1:9" s="4" customFormat="1" x14ac:dyDescent="0.3">
      <c r="A593" s="5"/>
      <c r="B593" s="43" t="s">
        <v>145</v>
      </c>
      <c r="C593" s="47">
        <v>1220199990</v>
      </c>
      <c r="D593" s="48">
        <v>240</v>
      </c>
      <c r="E593" s="49">
        <v>1423300</v>
      </c>
      <c r="F593" s="50">
        <v>1423300</v>
      </c>
      <c r="G593" s="50">
        <v>575956</v>
      </c>
      <c r="H593" s="50">
        <v>40.466240427176281</v>
      </c>
      <c r="I593" s="50">
        <v>40.466240427176281</v>
      </c>
    </row>
    <row r="594" spans="1:9" s="4" customFormat="1" ht="31.2" x14ac:dyDescent="0.3">
      <c r="A594" s="5"/>
      <c r="B594" s="42" t="s">
        <v>7</v>
      </c>
      <c r="C594" s="47">
        <v>1300000000</v>
      </c>
      <c r="D594" s="48"/>
      <c r="E594" s="49">
        <v>47178845.399999999</v>
      </c>
      <c r="F594" s="50">
        <v>52677545.399999999</v>
      </c>
      <c r="G594" s="50">
        <v>42074197.649999999</v>
      </c>
      <c r="H594" s="50">
        <v>89.180219001289927</v>
      </c>
      <c r="I594" s="50">
        <v>79.871218999509423</v>
      </c>
    </row>
    <row r="595" spans="1:9" s="4" customFormat="1" x14ac:dyDescent="0.3">
      <c r="A595" s="5"/>
      <c r="B595" s="42" t="s">
        <v>8</v>
      </c>
      <c r="C595" s="47">
        <v>1320000000</v>
      </c>
      <c r="D595" s="48"/>
      <c r="E595" s="49">
        <v>44285845.399999999</v>
      </c>
      <c r="F595" s="50">
        <v>49784545.399999999</v>
      </c>
      <c r="G595" s="50">
        <v>40347144.369999997</v>
      </c>
      <c r="H595" s="50">
        <v>91.106185295945593</v>
      </c>
      <c r="I595" s="50">
        <v>81.043512692193829</v>
      </c>
    </row>
    <row r="596" spans="1:9" s="4" customFormat="1" ht="31.2" x14ac:dyDescent="0.3">
      <c r="A596" s="5"/>
      <c r="B596" s="42" t="s">
        <v>9</v>
      </c>
      <c r="C596" s="47">
        <v>1320100000</v>
      </c>
      <c r="D596" s="48"/>
      <c r="E596" s="49">
        <v>44285845.399999999</v>
      </c>
      <c r="F596" s="50">
        <v>49784545.399999999</v>
      </c>
      <c r="G596" s="50">
        <v>40347144.369999997</v>
      </c>
      <c r="H596" s="50">
        <v>91.106185295945593</v>
      </c>
      <c r="I596" s="50">
        <v>81.043512692193829</v>
      </c>
    </row>
    <row r="597" spans="1:9" s="4" customFormat="1" x14ac:dyDescent="0.3">
      <c r="A597" s="5"/>
      <c r="B597" s="42" t="s">
        <v>169</v>
      </c>
      <c r="C597" s="47">
        <v>1320100590</v>
      </c>
      <c r="D597" s="48"/>
      <c r="E597" s="49">
        <v>10363200</v>
      </c>
      <c r="F597" s="50">
        <v>10610200</v>
      </c>
      <c r="G597" s="50">
        <v>10444481.380000001</v>
      </c>
      <c r="H597" s="50">
        <v>100.78432704184037</v>
      </c>
      <c r="I597" s="50">
        <v>98.438119733841035</v>
      </c>
    </row>
    <row r="598" spans="1:9" s="4" customFormat="1" ht="31.2" x14ac:dyDescent="0.3">
      <c r="A598" s="5"/>
      <c r="B598" s="43" t="s">
        <v>153</v>
      </c>
      <c r="C598" s="47">
        <v>1320100590</v>
      </c>
      <c r="D598" s="48">
        <v>600</v>
      </c>
      <c r="E598" s="49">
        <v>10363200</v>
      </c>
      <c r="F598" s="50">
        <v>10610200</v>
      </c>
      <c r="G598" s="50">
        <v>10444481.380000001</v>
      </c>
      <c r="H598" s="50">
        <v>100.78432704184037</v>
      </c>
      <c r="I598" s="50">
        <v>98.438119733841035</v>
      </c>
    </row>
    <row r="599" spans="1:9" s="4" customFormat="1" x14ac:dyDescent="0.3">
      <c r="A599" s="5"/>
      <c r="B599" s="43" t="s">
        <v>154</v>
      </c>
      <c r="C599" s="47">
        <v>1320100590</v>
      </c>
      <c r="D599" s="48">
        <v>610</v>
      </c>
      <c r="E599" s="49">
        <v>10363200</v>
      </c>
      <c r="F599" s="50">
        <v>10610200</v>
      </c>
      <c r="G599" s="50">
        <v>10444481.380000001</v>
      </c>
      <c r="H599" s="50">
        <v>100.78432704184037</v>
      </c>
      <c r="I599" s="50">
        <v>98.438119733841035</v>
      </c>
    </row>
    <row r="600" spans="1:9" s="4" customFormat="1" x14ac:dyDescent="0.3">
      <c r="A600" s="5"/>
      <c r="B600" s="42" t="s">
        <v>216</v>
      </c>
      <c r="C600" s="47">
        <v>1320182360</v>
      </c>
      <c r="D600" s="48"/>
      <c r="E600" s="49">
        <v>17764221.359999999</v>
      </c>
      <c r="F600" s="50">
        <v>17764221.359999999</v>
      </c>
      <c r="G600" s="50">
        <v>14330331.27</v>
      </c>
      <c r="H600" s="50">
        <v>80.669627897498799</v>
      </c>
      <c r="I600" s="50">
        <v>80.669627897498799</v>
      </c>
    </row>
    <row r="601" spans="1:9" s="4" customFormat="1" x14ac:dyDescent="0.3">
      <c r="A601" s="5"/>
      <c r="B601" s="43" t="s">
        <v>187</v>
      </c>
      <c r="C601" s="47">
        <v>1320182360</v>
      </c>
      <c r="D601" s="48">
        <v>200</v>
      </c>
      <c r="E601" s="49">
        <v>17764221.359999999</v>
      </c>
      <c r="F601" s="50">
        <v>12433400</v>
      </c>
      <c r="G601" s="50">
        <v>9877008.9800000004</v>
      </c>
      <c r="H601" s="50">
        <v>55.600573646533313</v>
      </c>
      <c r="I601" s="50">
        <v>79.43932456126241</v>
      </c>
    </row>
    <row r="602" spans="1:9" s="4" customFormat="1" x14ac:dyDescent="0.3">
      <c r="A602" s="5"/>
      <c r="B602" s="43" t="s">
        <v>145</v>
      </c>
      <c r="C602" s="47">
        <v>1320182360</v>
      </c>
      <c r="D602" s="48">
        <v>240</v>
      </c>
      <c r="E602" s="49">
        <v>17764221.359999999</v>
      </c>
      <c r="F602" s="50">
        <v>12433400</v>
      </c>
      <c r="G602" s="50">
        <v>9877008.9800000004</v>
      </c>
      <c r="H602" s="50">
        <v>55.600573646533313</v>
      </c>
      <c r="I602" s="50">
        <v>79.43932456126241</v>
      </c>
    </row>
    <row r="603" spans="1:9" s="4" customFormat="1" ht="31.2" x14ac:dyDescent="0.3">
      <c r="A603" s="5"/>
      <c r="B603" s="43" t="s">
        <v>153</v>
      </c>
      <c r="C603" s="47">
        <v>1320182360</v>
      </c>
      <c r="D603" s="48">
        <v>600</v>
      </c>
      <c r="E603" s="49">
        <v>0</v>
      </c>
      <c r="F603" s="50">
        <v>5330821.3600000003</v>
      </c>
      <c r="G603" s="50">
        <v>4453322.29</v>
      </c>
      <c r="H603" s="50"/>
      <c r="I603" s="50">
        <v>83.539139454487369</v>
      </c>
    </row>
    <row r="604" spans="1:9" s="4" customFormat="1" x14ac:dyDescent="0.3">
      <c r="A604" s="5"/>
      <c r="B604" s="43" t="s">
        <v>154</v>
      </c>
      <c r="C604" s="47">
        <v>1320182360</v>
      </c>
      <c r="D604" s="48">
        <v>610</v>
      </c>
      <c r="E604" s="49">
        <v>0</v>
      </c>
      <c r="F604" s="50">
        <v>5330821.3600000003</v>
      </c>
      <c r="G604" s="50">
        <v>4453322.29</v>
      </c>
      <c r="H604" s="50"/>
      <c r="I604" s="50">
        <v>83.539139454487369</v>
      </c>
    </row>
    <row r="605" spans="1:9" s="4" customFormat="1" ht="31.2" x14ac:dyDescent="0.3">
      <c r="A605" s="5"/>
      <c r="B605" s="42" t="s">
        <v>75</v>
      </c>
      <c r="C605" s="47">
        <v>1320182370</v>
      </c>
      <c r="D605" s="48"/>
      <c r="E605" s="49">
        <v>11990100</v>
      </c>
      <c r="F605" s="50">
        <v>17488800</v>
      </c>
      <c r="G605" s="50">
        <v>11964221.08</v>
      </c>
      <c r="H605" s="50">
        <v>99.784164268855136</v>
      </c>
      <c r="I605" s="50">
        <v>68.410760486711496</v>
      </c>
    </row>
    <row r="606" spans="1:9" s="4" customFormat="1" ht="31.2" x14ac:dyDescent="0.3">
      <c r="A606" s="5"/>
      <c r="B606" s="43" t="s">
        <v>153</v>
      </c>
      <c r="C606" s="47">
        <v>1320182370</v>
      </c>
      <c r="D606" s="48">
        <v>600</v>
      </c>
      <c r="E606" s="49">
        <v>11990100</v>
      </c>
      <c r="F606" s="50">
        <v>17488800</v>
      </c>
      <c r="G606" s="50">
        <v>11964221.08</v>
      </c>
      <c r="H606" s="50">
        <v>99.784164268855136</v>
      </c>
      <c r="I606" s="50">
        <v>68.410760486711496</v>
      </c>
    </row>
    <row r="607" spans="1:9" s="4" customFormat="1" x14ac:dyDescent="0.3">
      <c r="A607" s="5"/>
      <c r="B607" s="43" t="s">
        <v>154</v>
      </c>
      <c r="C607" s="47">
        <v>1320182370</v>
      </c>
      <c r="D607" s="48">
        <v>610</v>
      </c>
      <c r="E607" s="49">
        <v>11990100</v>
      </c>
      <c r="F607" s="50">
        <v>17488800</v>
      </c>
      <c r="G607" s="50">
        <v>11964221.08</v>
      </c>
      <c r="H607" s="50">
        <v>99.784164268855136</v>
      </c>
      <c r="I607" s="50">
        <v>68.410760486711496</v>
      </c>
    </row>
    <row r="608" spans="1:9" s="4" customFormat="1" ht="31.2" x14ac:dyDescent="0.3">
      <c r="A608" s="5"/>
      <c r="B608" s="42" t="s">
        <v>217</v>
      </c>
      <c r="C608" s="47" t="s">
        <v>388</v>
      </c>
      <c r="D608" s="48"/>
      <c r="E608" s="49">
        <v>3537224.04</v>
      </c>
      <c r="F608" s="50">
        <v>3290224.04</v>
      </c>
      <c r="G608" s="50">
        <v>3006012.1399999997</v>
      </c>
      <c r="H608" s="50">
        <v>84.98223765323047</v>
      </c>
      <c r="I608" s="50">
        <v>91.361928654560543</v>
      </c>
    </row>
    <row r="609" spans="1:9" s="4" customFormat="1" x14ac:dyDescent="0.3">
      <c r="A609" s="5"/>
      <c r="B609" s="43" t="s">
        <v>187</v>
      </c>
      <c r="C609" s="47" t="s">
        <v>388</v>
      </c>
      <c r="D609" s="48">
        <v>200</v>
      </c>
      <c r="E609" s="49">
        <v>3537224.04</v>
      </c>
      <c r="F609" s="50">
        <v>1381400</v>
      </c>
      <c r="G609" s="50">
        <v>1097445.44</v>
      </c>
      <c r="H609" s="50">
        <v>31.025612954954358</v>
      </c>
      <c r="I609" s="50">
        <v>79.444436079339795</v>
      </c>
    </row>
    <row r="610" spans="1:9" s="4" customFormat="1" x14ac:dyDescent="0.3">
      <c r="A610" s="5"/>
      <c r="B610" s="43" t="s">
        <v>145</v>
      </c>
      <c r="C610" s="47" t="s">
        <v>388</v>
      </c>
      <c r="D610" s="48">
        <v>240</v>
      </c>
      <c r="E610" s="49">
        <v>3537224.04</v>
      </c>
      <c r="F610" s="50">
        <v>1381400</v>
      </c>
      <c r="G610" s="50">
        <v>1097445.44</v>
      </c>
      <c r="H610" s="50">
        <v>31.025612954954358</v>
      </c>
      <c r="I610" s="50">
        <v>79.444436079339795</v>
      </c>
    </row>
    <row r="611" spans="1:9" s="4" customFormat="1" ht="31.2" x14ac:dyDescent="0.3">
      <c r="A611" s="5"/>
      <c r="B611" s="43" t="s">
        <v>153</v>
      </c>
      <c r="C611" s="47" t="s">
        <v>388</v>
      </c>
      <c r="D611" s="48">
        <v>600</v>
      </c>
      <c r="E611" s="49">
        <v>0</v>
      </c>
      <c r="F611" s="50">
        <v>1908824.04</v>
      </c>
      <c r="G611" s="50">
        <v>1908566.7</v>
      </c>
      <c r="H611" s="50"/>
      <c r="I611" s="50">
        <v>99.986518401140827</v>
      </c>
    </row>
    <row r="612" spans="1:9" s="4" customFormat="1" x14ac:dyDescent="0.3">
      <c r="A612" s="5"/>
      <c r="B612" s="43" t="s">
        <v>154</v>
      </c>
      <c r="C612" s="47" t="s">
        <v>388</v>
      </c>
      <c r="D612" s="48">
        <v>610</v>
      </c>
      <c r="E612" s="49">
        <v>0</v>
      </c>
      <c r="F612" s="50">
        <v>1908824.04</v>
      </c>
      <c r="G612" s="50">
        <v>1908566.7</v>
      </c>
      <c r="H612" s="50"/>
      <c r="I612" s="50">
        <v>99.986518401140827</v>
      </c>
    </row>
    <row r="613" spans="1:9" s="4" customFormat="1" ht="31.2" x14ac:dyDescent="0.3">
      <c r="A613" s="5"/>
      <c r="B613" s="42" t="s">
        <v>76</v>
      </c>
      <c r="C613" s="47" t="s">
        <v>389</v>
      </c>
      <c r="D613" s="48"/>
      <c r="E613" s="49">
        <v>631100</v>
      </c>
      <c r="F613" s="50">
        <v>631100</v>
      </c>
      <c r="G613" s="50">
        <v>602098.5</v>
      </c>
      <c r="H613" s="50">
        <v>95.404610996672474</v>
      </c>
      <c r="I613" s="50">
        <v>95.404610996672474</v>
      </c>
    </row>
    <row r="614" spans="1:9" s="4" customFormat="1" ht="31.2" x14ac:dyDescent="0.3">
      <c r="A614" s="5"/>
      <c r="B614" s="43" t="s">
        <v>153</v>
      </c>
      <c r="C614" s="47" t="s">
        <v>389</v>
      </c>
      <c r="D614" s="48">
        <v>600</v>
      </c>
      <c r="E614" s="49">
        <v>631100</v>
      </c>
      <c r="F614" s="50">
        <v>631100</v>
      </c>
      <c r="G614" s="50">
        <v>602098.5</v>
      </c>
      <c r="H614" s="50">
        <v>95.404610996672474</v>
      </c>
      <c r="I614" s="50">
        <v>95.404610996672474</v>
      </c>
    </row>
    <row r="615" spans="1:9" s="4" customFormat="1" x14ac:dyDescent="0.3">
      <c r="A615" s="5"/>
      <c r="B615" s="43" t="s">
        <v>154</v>
      </c>
      <c r="C615" s="47" t="s">
        <v>389</v>
      </c>
      <c r="D615" s="48">
        <v>610</v>
      </c>
      <c r="E615" s="49">
        <v>631100</v>
      </c>
      <c r="F615" s="50">
        <v>631100</v>
      </c>
      <c r="G615" s="50">
        <v>602098.5</v>
      </c>
      <c r="H615" s="50">
        <v>95.404610996672474</v>
      </c>
      <c r="I615" s="50">
        <v>95.404610996672474</v>
      </c>
    </row>
    <row r="616" spans="1:9" s="4" customFormat="1" x14ac:dyDescent="0.3">
      <c r="A616" s="5"/>
      <c r="B616" s="42" t="s">
        <v>10</v>
      </c>
      <c r="C616" s="47">
        <v>1340000000</v>
      </c>
      <c r="D616" s="48"/>
      <c r="E616" s="49">
        <v>2893000</v>
      </c>
      <c r="F616" s="50">
        <v>2893000</v>
      </c>
      <c r="G616" s="50">
        <v>1727053.28</v>
      </c>
      <c r="H616" s="50">
        <v>59.697659177324581</v>
      </c>
      <c r="I616" s="50">
        <v>59.697659177324581</v>
      </c>
    </row>
    <row r="617" spans="1:9" s="4" customFormat="1" x14ac:dyDescent="0.3">
      <c r="A617" s="5"/>
      <c r="B617" s="42" t="s">
        <v>11</v>
      </c>
      <c r="C617" s="47">
        <v>1340100000</v>
      </c>
      <c r="D617" s="48"/>
      <c r="E617" s="49">
        <v>626300</v>
      </c>
      <c r="F617" s="50">
        <v>626300</v>
      </c>
      <c r="G617" s="50">
        <v>626300</v>
      </c>
      <c r="H617" s="50">
        <v>100</v>
      </c>
      <c r="I617" s="50">
        <v>100</v>
      </c>
    </row>
    <row r="618" spans="1:9" s="4" customFormat="1" x14ac:dyDescent="0.3">
      <c r="A618" s="5"/>
      <c r="B618" s="42" t="s">
        <v>218</v>
      </c>
      <c r="C618" s="47">
        <v>1340182380</v>
      </c>
      <c r="D618" s="48"/>
      <c r="E618" s="49">
        <v>595000</v>
      </c>
      <c r="F618" s="50">
        <v>595000</v>
      </c>
      <c r="G618" s="50">
        <v>595000</v>
      </c>
      <c r="H618" s="50">
        <v>100</v>
      </c>
      <c r="I618" s="50">
        <v>100</v>
      </c>
    </row>
    <row r="619" spans="1:9" s="4" customFormat="1" x14ac:dyDescent="0.3">
      <c r="A619" s="5"/>
      <c r="B619" s="43" t="s">
        <v>187</v>
      </c>
      <c r="C619" s="47">
        <v>1340182380</v>
      </c>
      <c r="D619" s="48">
        <v>200</v>
      </c>
      <c r="E619" s="49">
        <v>595000</v>
      </c>
      <c r="F619" s="50">
        <v>595000</v>
      </c>
      <c r="G619" s="50">
        <v>595000</v>
      </c>
      <c r="H619" s="50">
        <v>100</v>
      </c>
      <c r="I619" s="50">
        <v>100</v>
      </c>
    </row>
    <row r="620" spans="1:9" s="4" customFormat="1" x14ac:dyDescent="0.3">
      <c r="A620" s="5"/>
      <c r="B620" s="43" t="s">
        <v>145</v>
      </c>
      <c r="C620" s="47">
        <v>1340182380</v>
      </c>
      <c r="D620" s="48">
        <v>240</v>
      </c>
      <c r="E620" s="49">
        <v>595000</v>
      </c>
      <c r="F620" s="50">
        <v>595000</v>
      </c>
      <c r="G620" s="50">
        <v>595000</v>
      </c>
      <c r="H620" s="50">
        <v>100</v>
      </c>
      <c r="I620" s="50">
        <v>100</v>
      </c>
    </row>
    <row r="621" spans="1:9" s="4" customFormat="1" x14ac:dyDescent="0.3">
      <c r="A621" s="5"/>
      <c r="B621" s="42" t="s">
        <v>12</v>
      </c>
      <c r="C621" s="47" t="s">
        <v>390</v>
      </c>
      <c r="D621" s="48"/>
      <c r="E621" s="49">
        <v>31300</v>
      </c>
      <c r="F621" s="50">
        <v>31300</v>
      </c>
      <c r="G621" s="50">
        <v>31300</v>
      </c>
      <c r="H621" s="50">
        <v>100</v>
      </c>
      <c r="I621" s="50">
        <v>100</v>
      </c>
    </row>
    <row r="622" spans="1:9" s="4" customFormat="1" x14ac:dyDescent="0.3">
      <c r="A622" s="5"/>
      <c r="B622" s="43" t="s">
        <v>187</v>
      </c>
      <c r="C622" s="47" t="s">
        <v>390</v>
      </c>
      <c r="D622" s="48">
        <v>200</v>
      </c>
      <c r="E622" s="49">
        <v>31300</v>
      </c>
      <c r="F622" s="50">
        <v>31300</v>
      </c>
      <c r="G622" s="50">
        <v>31300</v>
      </c>
      <c r="H622" s="50">
        <v>100</v>
      </c>
      <c r="I622" s="50">
        <v>100</v>
      </c>
    </row>
    <row r="623" spans="1:9" s="4" customFormat="1" x14ac:dyDescent="0.3">
      <c r="A623" s="5"/>
      <c r="B623" s="43" t="s">
        <v>145</v>
      </c>
      <c r="C623" s="47" t="s">
        <v>390</v>
      </c>
      <c r="D623" s="48">
        <v>240</v>
      </c>
      <c r="E623" s="49">
        <v>31300</v>
      </c>
      <c r="F623" s="50">
        <v>31300</v>
      </c>
      <c r="G623" s="50">
        <v>31300</v>
      </c>
      <c r="H623" s="50">
        <v>100</v>
      </c>
      <c r="I623" s="50">
        <v>100</v>
      </c>
    </row>
    <row r="624" spans="1:9" s="4" customFormat="1" ht="31.2" x14ac:dyDescent="0.3">
      <c r="A624" s="5"/>
      <c r="B624" s="42" t="s">
        <v>13</v>
      </c>
      <c r="C624" s="47">
        <v>1340200000</v>
      </c>
      <c r="D624" s="48"/>
      <c r="E624" s="49">
        <v>2263200</v>
      </c>
      <c r="F624" s="50">
        <v>2263200</v>
      </c>
      <c r="G624" s="50">
        <v>1097653.28</v>
      </c>
      <c r="H624" s="50">
        <v>48.500056557087312</v>
      </c>
      <c r="I624" s="50">
        <v>48.500056557087312</v>
      </c>
    </row>
    <row r="625" spans="1:9" s="4" customFormat="1" x14ac:dyDescent="0.3">
      <c r="A625" s="5"/>
      <c r="B625" s="42" t="s">
        <v>218</v>
      </c>
      <c r="C625" s="47">
        <v>1340282380</v>
      </c>
      <c r="D625" s="48"/>
      <c r="E625" s="49">
        <v>2138600</v>
      </c>
      <c r="F625" s="50">
        <v>2138600</v>
      </c>
      <c r="G625" s="50">
        <v>1015053.28</v>
      </c>
      <c r="H625" s="50">
        <v>47.463447114935001</v>
      </c>
      <c r="I625" s="50">
        <v>47.463447114935001</v>
      </c>
    </row>
    <row r="626" spans="1:9" s="4" customFormat="1" x14ac:dyDescent="0.3">
      <c r="A626" s="5"/>
      <c r="B626" s="43" t="s">
        <v>140</v>
      </c>
      <c r="C626" s="47">
        <v>1340282380</v>
      </c>
      <c r="D626" s="48">
        <v>800</v>
      </c>
      <c r="E626" s="49">
        <v>2138600</v>
      </c>
      <c r="F626" s="50">
        <v>2138600</v>
      </c>
      <c r="G626" s="50">
        <v>1015053.28</v>
      </c>
      <c r="H626" s="50">
        <v>47.463447114935001</v>
      </c>
      <c r="I626" s="50">
        <v>47.463447114935001</v>
      </c>
    </row>
    <row r="627" spans="1:9" s="4" customFormat="1" ht="31.2" x14ac:dyDescent="0.3">
      <c r="A627" s="5"/>
      <c r="B627" s="43" t="s">
        <v>205</v>
      </c>
      <c r="C627" s="47">
        <v>1340282380</v>
      </c>
      <c r="D627" s="48">
        <v>810</v>
      </c>
      <c r="E627" s="49">
        <v>2138600</v>
      </c>
      <c r="F627" s="50">
        <v>2138600</v>
      </c>
      <c r="G627" s="50">
        <v>1015053.28</v>
      </c>
      <c r="H627" s="50">
        <v>47.463447114935001</v>
      </c>
      <c r="I627" s="50">
        <v>47.463447114935001</v>
      </c>
    </row>
    <row r="628" spans="1:9" s="4" customFormat="1" x14ac:dyDescent="0.3">
      <c r="A628" s="5"/>
      <c r="B628" s="42" t="s">
        <v>12</v>
      </c>
      <c r="C628" s="47" t="s">
        <v>391</v>
      </c>
      <c r="D628" s="48"/>
      <c r="E628" s="49">
        <v>124600</v>
      </c>
      <c r="F628" s="50">
        <v>124600</v>
      </c>
      <c r="G628" s="50">
        <v>82600</v>
      </c>
      <c r="H628" s="50">
        <v>66.292134831460672</v>
      </c>
      <c r="I628" s="50">
        <v>66.292134831460672</v>
      </c>
    </row>
    <row r="629" spans="1:9" s="4" customFormat="1" x14ac:dyDescent="0.3">
      <c r="A629" s="5"/>
      <c r="B629" s="43" t="s">
        <v>140</v>
      </c>
      <c r="C629" s="47" t="s">
        <v>391</v>
      </c>
      <c r="D629" s="48">
        <v>800</v>
      </c>
      <c r="E629" s="49">
        <v>124600</v>
      </c>
      <c r="F629" s="50">
        <v>124600</v>
      </c>
      <c r="G629" s="50">
        <v>82600</v>
      </c>
      <c r="H629" s="50">
        <v>66.292134831460672</v>
      </c>
      <c r="I629" s="50">
        <v>66.292134831460672</v>
      </c>
    </row>
    <row r="630" spans="1:9" s="4" customFormat="1" ht="31.2" x14ac:dyDescent="0.3">
      <c r="A630" s="5"/>
      <c r="B630" s="43" t="s">
        <v>205</v>
      </c>
      <c r="C630" s="47" t="s">
        <v>391</v>
      </c>
      <c r="D630" s="48">
        <v>810</v>
      </c>
      <c r="E630" s="49">
        <v>124600</v>
      </c>
      <c r="F630" s="50">
        <v>124600</v>
      </c>
      <c r="G630" s="50">
        <v>82600</v>
      </c>
      <c r="H630" s="50">
        <v>66.292134831460672</v>
      </c>
      <c r="I630" s="50">
        <v>66.292134831460672</v>
      </c>
    </row>
    <row r="631" spans="1:9" s="4" customFormat="1" ht="31.2" x14ac:dyDescent="0.3">
      <c r="A631" s="5"/>
      <c r="B631" s="42" t="s">
        <v>14</v>
      </c>
      <c r="C631" s="47">
        <v>1340300000</v>
      </c>
      <c r="D631" s="48"/>
      <c r="E631" s="49">
        <v>3500</v>
      </c>
      <c r="F631" s="50">
        <v>3500</v>
      </c>
      <c r="G631" s="50">
        <v>3100</v>
      </c>
      <c r="H631" s="50">
        <v>88.571428571428569</v>
      </c>
      <c r="I631" s="50">
        <v>88.571428571428569</v>
      </c>
    </row>
    <row r="632" spans="1:9" s="4" customFormat="1" x14ac:dyDescent="0.3">
      <c r="A632" s="5"/>
      <c r="B632" s="42" t="s">
        <v>164</v>
      </c>
      <c r="C632" s="47">
        <v>1340399990</v>
      </c>
      <c r="D632" s="48"/>
      <c r="E632" s="49">
        <v>3500</v>
      </c>
      <c r="F632" s="50">
        <v>3500</v>
      </c>
      <c r="G632" s="50">
        <v>3100</v>
      </c>
      <c r="H632" s="50">
        <v>88.571428571428569</v>
      </c>
      <c r="I632" s="50">
        <v>88.571428571428569</v>
      </c>
    </row>
    <row r="633" spans="1:9" s="4" customFormat="1" x14ac:dyDescent="0.3">
      <c r="A633" s="5"/>
      <c r="B633" s="43" t="s">
        <v>187</v>
      </c>
      <c r="C633" s="47">
        <v>1340399990</v>
      </c>
      <c r="D633" s="48">
        <v>200</v>
      </c>
      <c r="E633" s="49">
        <v>3500</v>
      </c>
      <c r="F633" s="50">
        <v>3500</v>
      </c>
      <c r="G633" s="50">
        <v>3100</v>
      </c>
      <c r="H633" s="50">
        <v>88.571428571428569</v>
      </c>
      <c r="I633" s="50">
        <v>88.571428571428569</v>
      </c>
    </row>
    <row r="634" spans="1:9" s="4" customFormat="1" x14ac:dyDescent="0.3">
      <c r="A634" s="5"/>
      <c r="B634" s="43" t="s">
        <v>145</v>
      </c>
      <c r="C634" s="47">
        <v>1340399990</v>
      </c>
      <c r="D634" s="48">
        <v>240</v>
      </c>
      <c r="E634" s="49">
        <v>3500</v>
      </c>
      <c r="F634" s="50">
        <v>3500</v>
      </c>
      <c r="G634" s="50">
        <v>3100</v>
      </c>
      <c r="H634" s="50">
        <v>88.571428571428569</v>
      </c>
      <c r="I634" s="50">
        <v>88.571428571428569</v>
      </c>
    </row>
    <row r="635" spans="1:9" s="4" customFormat="1" ht="31.2" x14ac:dyDescent="0.3">
      <c r="A635" s="5"/>
      <c r="B635" s="42" t="s">
        <v>15</v>
      </c>
      <c r="C635" s="47">
        <v>1400000000</v>
      </c>
      <c r="D635" s="48"/>
      <c r="E635" s="49">
        <v>5153900</v>
      </c>
      <c r="F635" s="50">
        <v>5153900</v>
      </c>
      <c r="G635" s="50">
        <v>3697583.24</v>
      </c>
      <c r="H635" s="50">
        <v>71.743402859970132</v>
      </c>
      <c r="I635" s="50">
        <v>71.743402859970132</v>
      </c>
    </row>
    <row r="636" spans="1:9" s="4" customFormat="1" ht="31.2" x14ac:dyDescent="0.3">
      <c r="A636" s="5"/>
      <c r="B636" s="42" t="s">
        <v>27</v>
      </c>
      <c r="C636" s="47">
        <v>1410000000</v>
      </c>
      <c r="D636" s="48"/>
      <c r="E636" s="49">
        <v>66800</v>
      </c>
      <c r="F636" s="50">
        <v>66800</v>
      </c>
      <c r="G636" s="50">
        <v>49200</v>
      </c>
      <c r="H636" s="50">
        <v>73.65269461077844</v>
      </c>
      <c r="I636" s="50">
        <v>73.65269461077844</v>
      </c>
    </row>
    <row r="637" spans="1:9" s="4" customFormat="1" ht="31.2" x14ac:dyDescent="0.3">
      <c r="A637" s="5"/>
      <c r="B637" s="42" t="s">
        <v>28</v>
      </c>
      <c r="C637" s="47">
        <v>1410100000</v>
      </c>
      <c r="D637" s="48"/>
      <c r="E637" s="49">
        <v>66800</v>
      </c>
      <c r="F637" s="50">
        <v>66800</v>
      </c>
      <c r="G637" s="50">
        <v>49200</v>
      </c>
      <c r="H637" s="50">
        <v>73.65269461077844</v>
      </c>
      <c r="I637" s="50">
        <v>73.65269461077844</v>
      </c>
    </row>
    <row r="638" spans="1:9" s="4" customFormat="1" x14ac:dyDescent="0.3">
      <c r="A638" s="5"/>
      <c r="B638" s="42" t="s">
        <v>29</v>
      </c>
      <c r="C638" s="47">
        <v>1410120070</v>
      </c>
      <c r="D638" s="48"/>
      <c r="E638" s="49">
        <v>66800</v>
      </c>
      <c r="F638" s="50">
        <v>66800</v>
      </c>
      <c r="G638" s="50">
        <v>49200</v>
      </c>
      <c r="H638" s="50">
        <v>73.65269461077844</v>
      </c>
      <c r="I638" s="50">
        <v>73.65269461077844</v>
      </c>
    </row>
    <row r="639" spans="1:9" s="4" customFormat="1" x14ac:dyDescent="0.3">
      <c r="A639" s="5"/>
      <c r="B639" s="43" t="s">
        <v>187</v>
      </c>
      <c r="C639" s="47">
        <v>1410120070</v>
      </c>
      <c r="D639" s="48">
        <v>200</v>
      </c>
      <c r="E639" s="49">
        <v>66800</v>
      </c>
      <c r="F639" s="50">
        <v>66800</v>
      </c>
      <c r="G639" s="50">
        <v>49200</v>
      </c>
      <c r="H639" s="50">
        <v>73.65269461077844</v>
      </c>
      <c r="I639" s="50">
        <v>73.65269461077844</v>
      </c>
    </row>
    <row r="640" spans="1:9" s="4" customFormat="1" x14ac:dyDescent="0.3">
      <c r="A640" s="5"/>
      <c r="B640" s="43" t="s">
        <v>145</v>
      </c>
      <c r="C640" s="47">
        <v>1410120070</v>
      </c>
      <c r="D640" s="48">
        <v>240</v>
      </c>
      <c r="E640" s="49">
        <v>66800</v>
      </c>
      <c r="F640" s="50">
        <v>66800</v>
      </c>
      <c r="G640" s="50">
        <v>49200</v>
      </c>
      <c r="H640" s="50">
        <v>73.65269461077844</v>
      </c>
      <c r="I640" s="50">
        <v>73.65269461077844</v>
      </c>
    </row>
    <row r="641" spans="1:9" s="4" customFormat="1" ht="31.2" x14ac:dyDescent="0.3">
      <c r="A641" s="5"/>
      <c r="B641" s="42" t="s">
        <v>30</v>
      </c>
      <c r="C641" s="47">
        <v>1420000000</v>
      </c>
      <c r="D641" s="48"/>
      <c r="E641" s="49">
        <v>3675500</v>
      </c>
      <c r="F641" s="50">
        <v>3675500</v>
      </c>
      <c r="G641" s="50">
        <v>2928393.24</v>
      </c>
      <c r="H641" s="50">
        <v>79.67332988709019</v>
      </c>
      <c r="I641" s="50">
        <v>79.67332988709019</v>
      </c>
    </row>
    <row r="642" spans="1:9" s="4" customFormat="1" ht="31.2" x14ac:dyDescent="0.3">
      <c r="A642" s="5"/>
      <c r="B642" s="42" t="s">
        <v>31</v>
      </c>
      <c r="C642" s="47">
        <v>1420100000</v>
      </c>
      <c r="D642" s="48"/>
      <c r="E642" s="49">
        <v>3468600</v>
      </c>
      <c r="F642" s="50">
        <v>3468600</v>
      </c>
      <c r="G642" s="50">
        <v>2749633.24</v>
      </c>
      <c r="H642" s="50">
        <v>79.272134002191095</v>
      </c>
      <c r="I642" s="50">
        <v>79.272134002191095</v>
      </c>
    </row>
    <row r="643" spans="1:9" s="4" customFormat="1" x14ac:dyDescent="0.3">
      <c r="A643" s="5"/>
      <c r="B643" s="42" t="s">
        <v>29</v>
      </c>
      <c r="C643" s="47">
        <v>1420120070</v>
      </c>
      <c r="D643" s="48"/>
      <c r="E643" s="49">
        <v>3468600</v>
      </c>
      <c r="F643" s="50">
        <v>3468600</v>
      </c>
      <c r="G643" s="50">
        <v>2749633.24</v>
      </c>
      <c r="H643" s="50">
        <v>79.272134002191095</v>
      </c>
      <c r="I643" s="50">
        <v>79.272134002191095</v>
      </c>
    </row>
    <row r="644" spans="1:9" s="4" customFormat="1" x14ac:dyDescent="0.3">
      <c r="A644" s="5"/>
      <c r="B644" s="43" t="s">
        <v>187</v>
      </c>
      <c r="C644" s="47">
        <v>1420120070</v>
      </c>
      <c r="D644" s="48">
        <v>200</v>
      </c>
      <c r="E644" s="49">
        <v>3468600</v>
      </c>
      <c r="F644" s="50">
        <v>3468600</v>
      </c>
      <c r="G644" s="50">
        <v>2749633.24</v>
      </c>
      <c r="H644" s="50">
        <v>79.272134002191095</v>
      </c>
      <c r="I644" s="50">
        <v>79.272134002191095</v>
      </c>
    </row>
    <row r="645" spans="1:9" s="4" customFormat="1" x14ac:dyDescent="0.3">
      <c r="A645" s="5"/>
      <c r="B645" s="43" t="s">
        <v>145</v>
      </c>
      <c r="C645" s="47">
        <v>1420120070</v>
      </c>
      <c r="D645" s="48">
        <v>240</v>
      </c>
      <c r="E645" s="49">
        <v>3468600</v>
      </c>
      <c r="F645" s="50">
        <v>3468600</v>
      </c>
      <c r="G645" s="50">
        <v>2749633.24</v>
      </c>
      <c r="H645" s="50">
        <v>79.272134002191095</v>
      </c>
      <c r="I645" s="50">
        <v>79.272134002191095</v>
      </c>
    </row>
    <row r="646" spans="1:9" s="4" customFormat="1" ht="31.2" x14ac:dyDescent="0.3">
      <c r="A646" s="5"/>
      <c r="B646" s="42" t="s">
        <v>32</v>
      </c>
      <c r="C646" s="47">
        <v>1420200000</v>
      </c>
      <c r="D646" s="48"/>
      <c r="E646" s="49">
        <v>206900</v>
      </c>
      <c r="F646" s="50">
        <v>206900</v>
      </c>
      <c r="G646" s="50">
        <v>178760</v>
      </c>
      <c r="H646" s="50">
        <v>86.399226679555341</v>
      </c>
      <c r="I646" s="50">
        <v>86.399226679555341</v>
      </c>
    </row>
    <row r="647" spans="1:9" s="4" customFormat="1" x14ac:dyDescent="0.3">
      <c r="A647" s="5"/>
      <c r="B647" s="42" t="s">
        <v>29</v>
      </c>
      <c r="C647" s="47">
        <v>1420220070</v>
      </c>
      <c r="D647" s="48"/>
      <c r="E647" s="49">
        <v>206900</v>
      </c>
      <c r="F647" s="50">
        <v>206900</v>
      </c>
      <c r="G647" s="50">
        <v>178760</v>
      </c>
      <c r="H647" s="50">
        <v>86.399226679555341</v>
      </c>
      <c r="I647" s="50">
        <v>86.399226679555341</v>
      </c>
    </row>
    <row r="648" spans="1:9" s="4" customFormat="1" x14ac:dyDescent="0.3">
      <c r="A648" s="5"/>
      <c r="B648" s="43" t="s">
        <v>187</v>
      </c>
      <c r="C648" s="47">
        <v>1420220070</v>
      </c>
      <c r="D648" s="48">
        <v>200</v>
      </c>
      <c r="E648" s="49">
        <v>206900</v>
      </c>
      <c r="F648" s="50">
        <v>206900</v>
      </c>
      <c r="G648" s="50">
        <v>178760</v>
      </c>
      <c r="H648" s="50">
        <v>86.399226679555341</v>
      </c>
      <c r="I648" s="50">
        <v>86.399226679555341</v>
      </c>
    </row>
    <row r="649" spans="1:9" s="4" customFormat="1" x14ac:dyDescent="0.3">
      <c r="A649" s="5"/>
      <c r="B649" s="43" t="s">
        <v>145</v>
      </c>
      <c r="C649" s="47">
        <v>1420220070</v>
      </c>
      <c r="D649" s="48">
        <v>240</v>
      </c>
      <c r="E649" s="49">
        <v>206900</v>
      </c>
      <c r="F649" s="50">
        <v>206900</v>
      </c>
      <c r="G649" s="50">
        <v>178760</v>
      </c>
      <c r="H649" s="50">
        <v>86.399226679555341</v>
      </c>
      <c r="I649" s="50">
        <v>86.399226679555341</v>
      </c>
    </row>
    <row r="650" spans="1:9" s="4" customFormat="1" ht="31.2" x14ac:dyDescent="0.3">
      <c r="A650" s="5"/>
      <c r="B650" s="42" t="s">
        <v>33</v>
      </c>
      <c r="C650" s="47">
        <v>1430000000</v>
      </c>
      <c r="D650" s="48"/>
      <c r="E650" s="49">
        <v>1411600</v>
      </c>
      <c r="F650" s="50">
        <v>1411600</v>
      </c>
      <c r="G650" s="50">
        <v>719990</v>
      </c>
      <c r="H650" s="50">
        <v>51.005242278265797</v>
      </c>
      <c r="I650" s="50">
        <v>51.005242278265797</v>
      </c>
    </row>
    <row r="651" spans="1:9" s="4" customFormat="1" ht="31.2" x14ac:dyDescent="0.3">
      <c r="A651" s="5"/>
      <c r="B651" s="42" t="s">
        <v>34</v>
      </c>
      <c r="C651" s="47">
        <v>1430100000</v>
      </c>
      <c r="D651" s="48"/>
      <c r="E651" s="49">
        <v>796600</v>
      </c>
      <c r="F651" s="50">
        <v>796600</v>
      </c>
      <c r="G651" s="50">
        <v>526990</v>
      </c>
      <c r="H651" s="50">
        <v>66.154908360532261</v>
      </c>
      <c r="I651" s="50">
        <v>66.154908360532261</v>
      </c>
    </row>
    <row r="652" spans="1:9" s="4" customFormat="1" x14ac:dyDescent="0.3">
      <c r="A652" s="5"/>
      <c r="B652" s="42" t="s">
        <v>29</v>
      </c>
      <c r="C652" s="47">
        <v>1430120070</v>
      </c>
      <c r="D652" s="48"/>
      <c r="E652" s="49">
        <v>796600</v>
      </c>
      <c r="F652" s="50">
        <v>796600</v>
      </c>
      <c r="G652" s="50">
        <v>526990</v>
      </c>
      <c r="H652" s="50">
        <v>66.154908360532261</v>
      </c>
      <c r="I652" s="50">
        <v>66.154908360532261</v>
      </c>
    </row>
    <row r="653" spans="1:9" s="4" customFormat="1" x14ac:dyDescent="0.3">
      <c r="A653" s="5"/>
      <c r="B653" s="43" t="s">
        <v>187</v>
      </c>
      <c r="C653" s="47">
        <v>1430120070</v>
      </c>
      <c r="D653" s="48">
        <v>200</v>
      </c>
      <c r="E653" s="49">
        <v>796600</v>
      </c>
      <c r="F653" s="50">
        <v>796600</v>
      </c>
      <c r="G653" s="50">
        <v>526990</v>
      </c>
      <c r="H653" s="50">
        <v>66.154908360532261</v>
      </c>
      <c r="I653" s="50">
        <v>66.154908360532261</v>
      </c>
    </row>
    <row r="654" spans="1:9" s="4" customFormat="1" x14ac:dyDescent="0.3">
      <c r="A654" s="5"/>
      <c r="B654" s="43" t="s">
        <v>145</v>
      </c>
      <c r="C654" s="47">
        <v>1430120070</v>
      </c>
      <c r="D654" s="48">
        <v>240</v>
      </c>
      <c r="E654" s="49">
        <v>796600</v>
      </c>
      <c r="F654" s="50">
        <v>796600</v>
      </c>
      <c r="G654" s="50">
        <v>526990</v>
      </c>
      <c r="H654" s="50">
        <v>66.154908360532261</v>
      </c>
      <c r="I654" s="50">
        <v>66.154908360532261</v>
      </c>
    </row>
    <row r="655" spans="1:9" s="4" customFormat="1" ht="31.2" x14ac:dyDescent="0.3">
      <c r="A655" s="5"/>
      <c r="B655" s="42" t="s">
        <v>35</v>
      </c>
      <c r="C655" s="47">
        <v>1430200000</v>
      </c>
      <c r="D655" s="48"/>
      <c r="E655" s="49">
        <v>615000</v>
      </c>
      <c r="F655" s="50">
        <v>615000</v>
      </c>
      <c r="G655" s="50">
        <v>193000</v>
      </c>
      <c r="H655" s="50">
        <v>31.382113821138212</v>
      </c>
      <c r="I655" s="50">
        <v>31.382113821138212</v>
      </c>
    </row>
    <row r="656" spans="1:9" s="4" customFormat="1" x14ac:dyDescent="0.3">
      <c r="A656" s="5"/>
      <c r="B656" s="42" t="s">
        <v>29</v>
      </c>
      <c r="C656" s="47">
        <v>1430220070</v>
      </c>
      <c r="D656" s="48"/>
      <c r="E656" s="49">
        <v>615000</v>
      </c>
      <c r="F656" s="50">
        <v>615000</v>
      </c>
      <c r="G656" s="50">
        <v>193000</v>
      </c>
      <c r="H656" s="50">
        <v>31.382113821138212</v>
      </c>
      <c r="I656" s="50">
        <v>31.382113821138212</v>
      </c>
    </row>
    <row r="657" spans="1:9" s="4" customFormat="1" x14ac:dyDescent="0.3">
      <c r="A657" s="5"/>
      <c r="B657" s="43" t="s">
        <v>187</v>
      </c>
      <c r="C657" s="47">
        <v>1430220070</v>
      </c>
      <c r="D657" s="48">
        <v>200</v>
      </c>
      <c r="E657" s="49">
        <v>615000</v>
      </c>
      <c r="F657" s="50">
        <v>615000</v>
      </c>
      <c r="G657" s="50">
        <v>193000</v>
      </c>
      <c r="H657" s="50">
        <v>31.382113821138212</v>
      </c>
      <c r="I657" s="50">
        <v>31.382113821138212</v>
      </c>
    </row>
    <row r="658" spans="1:9" s="4" customFormat="1" x14ac:dyDescent="0.3">
      <c r="A658" s="5"/>
      <c r="B658" s="43" t="s">
        <v>145</v>
      </c>
      <c r="C658" s="47">
        <v>1430220070</v>
      </c>
      <c r="D658" s="48">
        <v>240</v>
      </c>
      <c r="E658" s="49">
        <v>615000</v>
      </c>
      <c r="F658" s="50">
        <v>615000</v>
      </c>
      <c r="G658" s="50">
        <v>193000</v>
      </c>
      <c r="H658" s="50">
        <v>31.382113821138212</v>
      </c>
      <c r="I658" s="50">
        <v>31.382113821138212</v>
      </c>
    </row>
    <row r="659" spans="1:9" s="4" customFormat="1" ht="31.2" x14ac:dyDescent="0.3">
      <c r="A659" s="5"/>
      <c r="B659" s="42" t="s">
        <v>137</v>
      </c>
      <c r="C659" s="47">
        <v>1500000000</v>
      </c>
      <c r="D659" s="48"/>
      <c r="E659" s="49">
        <v>180562355.03999999</v>
      </c>
      <c r="F659" s="50">
        <v>180562355.03999999</v>
      </c>
      <c r="G659" s="50">
        <v>148980152.42000002</v>
      </c>
      <c r="H659" s="50">
        <v>82.508977237805979</v>
      </c>
      <c r="I659" s="50">
        <v>82.508977237805979</v>
      </c>
    </row>
    <row r="660" spans="1:9" s="4" customFormat="1" x14ac:dyDescent="0.3">
      <c r="A660" s="5"/>
      <c r="B660" s="42" t="s">
        <v>36</v>
      </c>
      <c r="C660" s="47">
        <v>1510000000</v>
      </c>
      <c r="D660" s="48"/>
      <c r="E660" s="49">
        <v>83081800</v>
      </c>
      <c r="F660" s="50">
        <v>83081800</v>
      </c>
      <c r="G660" s="50">
        <v>67299290</v>
      </c>
      <c r="H660" s="50">
        <v>81.003649415395429</v>
      </c>
      <c r="I660" s="50">
        <v>81.003649415395429</v>
      </c>
    </row>
    <row r="661" spans="1:9" s="4" customFormat="1" ht="31.2" x14ac:dyDescent="0.3">
      <c r="A661" s="5"/>
      <c r="B661" s="42" t="s">
        <v>37</v>
      </c>
      <c r="C661" s="47">
        <v>1510100000</v>
      </c>
      <c r="D661" s="48"/>
      <c r="E661" s="49">
        <v>78881800</v>
      </c>
      <c r="F661" s="50">
        <v>78881800</v>
      </c>
      <c r="G661" s="50">
        <v>67299290</v>
      </c>
      <c r="H661" s="50">
        <v>85.316625634810563</v>
      </c>
      <c r="I661" s="50">
        <v>85.316625634810563</v>
      </c>
    </row>
    <row r="662" spans="1:9" s="4" customFormat="1" x14ac:dyDescent="0.3">
      <c r="A662" s="5"/>
      <c r="B662" s="42" t="s">
        <v>204</v>
      </c>
      <c r="C662" s="47">
        <v>1510161100</v>
      </c>
      <c r="D662" s="48"/>
      <c r="E662" s="49">
        <v>78881800</v>
      </c>
      <c r="F662" s="50">
        <v>78881800</v>
      </c>
      <c r="G662" s="50">
        <v>67299290</v>
      </c>
      <c r="H662" s="50">
        <v>85.316625634810563</v>
      </c>
      <c r="I662" s="50">
        <v>85.316625634810563</v>
      </c>
    </row>
    <row r="663" spans="1:9" s="4" customFormat="1" x14ac:dyDescent="0.3">
      <c r="A663" s="5"/>
      <c r="B663" s="43" t="s">
        <v>140</v>
      </c>
      <c r="C663" s="47">
        <v>1510161100</v>
      </c>
      <c r="D663" s="48">
        <v>800</v>
      </c>
      <c r="E663" s="49">
        <v>78881800</v>
      </c>
      <c r="F663" s="50">
        <v>78881800</v>
      </c>
      <c r="G663" s="50">
        <v>67299290</v>
      </c>
      <c r="H663" s="50">
        <v>85.316625634810563</v>
      </c>
      <c r="I663" s="50">
        <v>85.316625634810563</v>
      </c>
    </row>
    <row r="664" spans="1:9" s="4" customFormat="1" ht="31.2" x14ac:dyDescent="0.3">
      <c r="A664" s="5"/>
      <c r="B664" s="43" t="s">
        <v>205</v>
      </c>
      <c r="C664" s="47">
        <v>1510161100</v>
      </c>
      <c r="D664" s="48">
        <v>810</v>
      </c>
      <c r="E664" s="49">
        <v>78881800</v>
      </c>
      <c r="F664" s="50">
        <v>78881800</v>
      </c>
      <c r="G664" s="50">
        <v>67299290</v>
      </c>
      <c r="H664" s="50">
        <v>85.316625634810563</v>
      </c>
      <c r="I664" s="50">
        <v>85.316625634810563</v>
      </c>
    </row>
    <row r="665" spans="1:9" s="4" customFormat="1" ht="31.2" x14ac:dyDescent="0.3">
      <c r="A665" s="5"/>
      <c r="B665" s="42" t="s">
        <v>364</v>
      </c>
      <c r="C665" s="47">
        <v>1510200000</v>
      </c>
      <c r="D665" s="48"/>
      <c r="E665" s="49">
        <v>4200000</v>
      </c>
      <c r="F665" s="50">
        <v>4200000</v>
      </c>
      <c r="G665" s="50">
        <v>0</v>
      </c>
      <c r="H665" s="50">
        <v>0</v>
      </c>
      <c r="I665" s="50">
        <v>0</v>
      </c>
    </row>
    <row r="666" spans="1:9" s="4" customFormat="1" x14ac:dyDescent="0.3">
      <c r="A666" s="5"/>
      <c r="B666" s="42" t="s">
        <v>164</v>
      </c>
      <c r="C666" s="47">
        <v>1510299990</v>
      </c>
      <c r="D666" s="48"/>
      <c r="E666" s="49">
        <v>4200000</v>
      </c>
      <c r="F666" s="50">
        <v>4200000</v>
      </c>
      <c r="G666" s="50">
        <v>0</v>
      </c>
      <c r="H666" s="50">
        <v>0</v>
      </c>
      <c r="I666" s="50">
        <v>0</v>
      </c>
    </row>
    <row r="667" spans="1:9" s="4" customFormat="1" x14ac:dyDescent="0.3">
      <c r="A667" s="5"/>
      <c r="B667" s="43" t="s">
        <v>187</v>
      </c>
      <c r="C667" s="47">
        <v>1510299990</v>
      </c>
      <c r="D667" s="48">
        <v>200</v>
      </c>
      <c r="E667" s="49">
        <v>4200000</v>
      </c>
      <c r="F667" s="50">
        <v>4200000</v>
      </c>
      <c r="G667" s="50">
        <v>0</v>
      </c>
      <c r="H667" s="50">
        <v>0</v>
      </c>
      <c r="I667" s="50">
        <v>0</v>
      </c>
    </row>
    <row r="668" spans="1:9" s="4" customFormat="1" x14ac:dyDescent="0.3">
      <c r="A668" s="5"/>
      <c r="B668" s="43" t="s">
        <v>145</v>
      </c>
      <c r="C668" s="47">
        <v>1510299990</v>
      </c>
      <c r="D668" s="48">
        <v>240</v>
      </c>
      <c r="E668" s="49">
        <v>4200000</v>
      </c>
      <c r="F668" s="50">
        <v>4200000</v>
      </c>
      <c r="G668" s="50">
        <v>0</v>
      </c>
      <c r="H668" s="50">
        <v>0</v>
      </c>
      <c r="I668" s="50">
        <v>0</v>
      </c>
    </row>
    <row r="669" spans="1:9" s="4" customFormat="1" x14ac:dyDescent="0.3">
      <c r="A669" s="5"/>
      <c r="B669" s="42" t="s">
        <v>38</v>
      </c>
      <c r="C669" s="47">
        <v>1520000000</v>
      </c>
      <c r="D669" s="48"/>
      <c r="E669" s="49">
        <v>97480555.040000007</v>
      </c>
      <c r="F669" s="50">
        <v>97480555.040000007</v>
      </c>
      <c r="G669" s="50">
        <v>81680862.420000002</v>
      </c>
      <c r="H669" s="50">
        <v>83.791954596979082</v>
      </c>
      <c r="I669" s="50">
        <v>83.791954596979082</v>
      </c>
    </row>
    <row r="670" spans="1:9" s="4" customFormat="1" ht="31.2" x14ac:dyDescent="0.3">
      <c r="A670" s="5"/>
      <c r="B670" s="42" t="s">
        <v>39</v>
      </c>
      <c r="C670" s="47">
        <v>1520100000</v>
      </c>
      <c r="D670" s="48"/>
      <c r="E670" s="49">
        <v>53097300</v>
      </c>
      <c r="F670" s="50">
        <v>53097300</v>
      </c>
      <c r="G670" s="50">
        <v>40808293.899999999</v>
      </c>
      <c r="H670" s="50">
        <v>76.855685505666003</v>
      </c>
      <c r="I670" s="50">
        <v>76.855685505666003</v>
      </c>
    </row>
    <row r="671" spans="1:9" s="4" customFormat="1" x14ac:dyDescent="0.3">
      <c r="A671" s="5"/>
      <c r="B671" s="42" t="s">
        <v>204</v>
      </c>
      <c r="C671" s="47">
        <v>1520161100</v>
      </c>
      <c r="D671" s="48"/>
      <c r="E671" s="49">
        <v>53097300</v>
      </c>
      <c r="F671" s="50">
        <v>53097300</v>
      </c>
      <c r="G671" s="50">
        <v>40808293.899999999</v>
      </c>
      <c r="H671" s="50">
        <v>76.855685505666003</v>
      </c>
      <c r="I671" s="50">
        <v>76.855685505666003</v>
      </c>
    </row>
    <row r="672" spans="1:9" s="4" customFormat="1" x14ac:dyDescent="0.3">
      <c r="A672" s="5"/>
      <c r="B672" s="43" t="s">
        <v>140</v>
      </c>
      <c r="C672" s="47">
        <v>1520161100</v>
      </c>
      <c r="D672" s="48">
        <v>800</v>
      </c>
      <c r="E672" s="49">
        <v>53097300</v>
      </c>
      <c r="F672" s="50">
        <v>53097300</v>
      </c>
      <c r="G672" s="50">
        <v>40808293.899999999</v>
      </c>
      <c r="H672" s="50">
        <v>76.855685505666003</v>
      </c>
      <c r="I672" s="50">
        <v>76.855685505666003</v>
      </c>
    </row>
    <row r="673" spans="1:9" s="4" customFormat="1" ht="31.2" x14ac:dyDescent="0.3">
      <c r="A673" s="5"/>
      <c r="B673" s="43" t="s">
        <v>205</v>
      </c>
      <c r="C673" s="47">
        <v>1520161100</v>
      </c>
      <c r="D673" s="48">
        <v>810</v>
      </c>
      <c r="E673" s="49">
        <v>53097300</v>
      </c>
      <c r="F673" s="50">
        <v>53097300</v>
      </c>
      <c r="G673" s="50">
        <v>40808293.899999999</v>
      </c>
      <c r="H673" s="50">
        <v>76.855685505666003</v>
      </c>
      <c r="I673" s="50">
        <v>76.855685505666003</v>
      </c>
    </row>
    <row r="674" spans="1:9" s="4" customFormat="1" ht="31.2" x14ac:dyDescent="0.3">
      <c r="A674" s="5"/>
      <c r="B674" s="42" t="s">
        <v>40</v>
      </c>
      <c r="C674" s="47">
        <v>1520200000</v>
      </c>
      <c r="D674" s="48"/>
      <c r="E674" s="49">
        <v>44383255.039999999</v>
      </c>
      <c r="F674" s="50">
        <v>44383255.039999999</v>
      </c>
      <c r="G674" s="50">
        <v>40872568.520000003</v>
      </c>
      <c r="H674" s="50">
        <v>92.090065235557816</v>
      </c>
      <c r="I674" s="50">
        <v>92.090065235557816</v>
      </c>
    </row>
    <row r="675" spans="1:9" s="4" customFormat="1" ht="31.2" x14ac:dyDescent="0.3">
      <c r="A675" s="5"/>
      <c r="B675" s="42" t="s">
        <v>100</v>
      </c>
      <c r="C675" s="47">
        <v>1520282390</v>
      </c>
      <c r="D675" s="48"/>
      <c r="E675" s="49">
        <v>39965100</v>
      </c>
      <c r="F675" s="50">
        <v>39965100</v>
      </c>
      <c r="G675" s="50">
        <v>38715236</v>
      </c>
      <c r="H675" s="50">
        <v>96.872611353405844</v>
      </c>
      <c r="I675" s="50">
        <v>96.872611353405844</v>
      </c>
    </row>
    <row r="676" spans="1:9" s="4" customFormat="1" x14ac:dyDescent="0.3">
      <c r="A676" s="5"/>
      <c r="B676" s="43" t="s">
        <v>187</v>
      </c>
      <c r="C676" s="47">
        <v>1520282390</v>
      </c>
      <c r="D676" s="48">
        <v>200</v>
      </c>
      <c r="E676" s="49">
        <v>39965100</v>
      </c>
      <c r="F676" s="50">
        <v>39965100</v>
      </c>
      <c r="G676" s="50">
        <v>38715236</v>
      </c>
      <c r="H676" s="50">
        <v>96.872611353405844</v>
      </c>
      <c r="I676" s="50">
        <v>96.872611353405844</v>
      </c>
    </row>
    <row r="677" spans="1:9" s="4" customFormat="1" x14ac:dyDescent="0.3">
      <c r="A677" s="5"/>
      <c r="B677" s="43" t="s">
        <v>145</v>
      </c>
      <c r="C677" s="47">
        <v>1520282390</v>
      </c>
      <c r="D677" s="48">
        <v>240</v>
      </c>
      <c r="E677" s="49">
        <v>39965100</v>
      </c>
      <c r="F677" s="50">
        <v>39965100</v>
      </c>
      <c r="G677" s="50">
        <v>38715236</v>
      </c>
      <c r="H677" s="50">
        <v>96.872611353405844</v>
      </c>
      <c r="I677" s="50">
        <v>96.872611353405844</v>
      </c>
    </row>
    <row r="678" spans="1:9" s="4" customFormat="1" x14ac:dyDescent="0.3">
      <c r="A678" s="5"/>
      <c r="B678" s="42" t="s">
        <v>164</v>
      </c>
      <c r="C678" s="47">
        <v>1520299990</v>
      </c>
      <c r="D678" s="48"/>
      <c r="E678" s="49">
        <v>2314755.04</v>
      </c>
      <c r="F678" s="50">
        <v>2314755.04</v>
      </c>
      <c r="G678" s="50">
        <v>99371.520000000004</v>
      </c>
      <c r="H678" s="50">
        <v>4.292960519917477</v>
      </c>
      <c r="I678" s="50">
        <v>4.292960519917477</v>
      </c>
    </row>
    <row r="679" spans="1:9" s="4" customFormat="1" x14ac:dyDescent="0.3">
      <c r="A679" s="5"/>
      <c r="B679" s="43" t="s">
        <v>187</v>
      </c>
      <c r="C679" s="47">
        <v>1520299990</v>
      </c>
      <c r="D679" s="48">
        <v>200</v>
      </c>
      <c r="E679" s="49">
        <v>2314755.04</v>
      </c>
      <c r="F679" s="50">
        <v>2314755.04</v>
      </c>
      <c r="G679" s="50">
        <v>99371.520000000004</v>
      </c>
      <c r="H679" s="50">
        <v>4.292960519917477</v>
      </c>
      <c r="I679" s="50">
        <v>4.292960519917477</v>
      </c>
    </row>
    <row r="680" spans="1:9" s="4" customFormat="1" x14ac:dyDescent="0.3">
      <c r="A680" s="5"/>
      <c r="B680" s="43" t="s">
        <v>145</v>
      </c>
      <c r="C680" s="47">
        <v>1520299990</v>
      </c>
      <c r="D680" s="48">
        <v>240</v>
      </c>
      <c r="E680" s="49">
        <v>2314755.04</v>
      </c>
      <c r="F680" s="50">
        <v>2314755.04</v>
      </c>
      <c r="G680" s="50">
        <v>99371.520000000004</v>
      </c>
      <c r="H680" s="50">
        <v>4.292960519917477</v>
      </c>
      <c r="I680" s="50">
        <v>4.292960519917477</v>
      </c>
    </row>
    <row r="681" spans="1:9" s="4" customFormat="1" ht="31.2" x14ac:dyDescent="0.3">
      <c r="A681" s="5"/>
      <c r="B681" s="42" t="s">
        <v>101</v>
      </c>
      <c r="C681" s="47" t="s">
        <v>392</v>
      </c>
      <c r="D681" s="48"/>
      <c r="E681" s="49">
        <v>2103400</v>
      </c>
      <c r="F681" s="50">
        <v>2103400</v>
      </c>
      <c r="G681" s="50">
        <v>2057961</v>
      </c>
      <c r="H681" s="50">
        <v>97.83973566606447</v>
      </c>
      <c r="I681" s="50">
        <v>97.83973566606447</v>
      </c>
    </row>
    <row r="682" spans="1:9" s="4" customFormat="1" x14ac:dyDescent="0.3">
      <c r="A682" s="5"/>
      <c r="B682" s="43" t="s">
        <v>187</v>
      </c>
      <c r="C682" s="47" t="s">
        <v>392</v>
      </c>
      <c r="D682" s="48">
        <v>200</v>
      </c>
      <c r="E682" s="49">
        <v>2103400</v>
      </c>
      <c r="F682" s="50">
        <v>2103400</v>
      </c>
      <c r="G682" s="50">
        <v>2057961</v>
      </c>
      <c r="H682" s="50">
        <v>97.83973566606447</v>
      </c>
      <c r="I682" s="50">
        <v>97.83973566606447</v>
      </c>
    </row>
    <row r="683" spans="1:9" s="4" customFormat="1" x14ac:dyDescent="0.3">
      <c r="A683" s="5"/>
      <c r="B683" s="43" t="s">
        <v>145</v>
      </c>
      <c r="C683" s="47" t="s">
        <v>392</v>
      </c>
      <c r="D683" s="48">
        <v>240</v>
      </c>
      <c r="E683" s="49">
        <v>2103400</v>
      </c>
      <c r="F683" s="50">
        <v>2103400</v>
      </c>
      <c r="G683" s="50">
        <v>2057961</v>
      </c>
      <c r="H683" s="50">
        <v>97.83973566606447</v>
      </c>
      <c r="I683" s="50">
        <v>97.83973566606447</v>
      </c>
    </row>
    <row r="684" spans="1:9" s="4" customFormat="1" ht="31.2" x14ac:dyDescent="0.3">
      <c r="A684" s="5"/>
      <c r="B684" s="42" t="s">
        <v>102</v>
      </c>
      <c r="C684" s="47">
        <v>1600000000</v>
      </c>
      <c r="D684" s="48"/>
      <c r="E684" s="49">
        <v>1751000</v>
      </c>
      <c r="F684" s="50">
        <v>1751000</v>
      </c>
      <c r="G684" s="50">
        <v>1236595.6299999999</v>
      </c>
      <c r="H684" s="50">
        <v>70.622251856082229</v>
      </c>
      <c r="I684" s="50">
        <v>70.622251856082229</v>
      </c>
    </row>
    <row r="685" spans="1:9" s="4" customFormat="1" x14ac:dyDescent="0.3">
      <c r="A685" s="5"/>
      <c r="B685" s="42" t="s">
        <v>103</v>
      </c>
      <c r="C685" s="47">
        <v>1610000000</v>
      </c>
      <c r="D685" s="48"/>
      <c r="E685" s="49">
        <v>500000</v>
      </c>
      <c r="F685" s="50">
        <v>500000</v>
      </c>
      <c r="G685" s="50">
        <v>0</v>
      </c>
      <c r="H685" s="50">
        <v>0</v>
      </c>
      <c r="I685" s="50">
        <v>0</v>
      </c>
    </row>
    <row r="686" spans="1:9" s="4" customFormat="1" x14ac:dyDescent="0.3">
      <c r="A686" s="5"/>
      <c r="B686" s="42" t="s">
        <v>104</v>
      </c>
      <c r="C686" s="47">
        <v>1610300000</v>
      </c>
      <c r="D686" s="48"/>
      <c r="E686" s="49">
        <v>500000</v>
      </c>
      <c r="F686" s="50">
        <v>500000</v>
      </c>
      <c r="G686" s="50">
        <v>0</v>
      </c>
      <c r="H686" s="50">
        <v>0</v>
      </c>
      <c r="I686" s="50">
        <v>0</v>
      </c>
    </row>
    <row r="687" spans="1:9" s="4" customFormat="1" x14ac:dyDescent="0.3">
      <c r="A687" s="5"/>
      <c r="B687" s="42" t="s">
        <v>278</v>
      </c>
      <c r="C687" s="47">
        <v>1610320220</v>
      </c>
      <c r="D687" s="48"/>
      <c r="E687" s="49">
        <v>500000</v>
      </c>
      <c r="F687" s="50">
        <v>500000</v>
      </c>
      <c r="G687" s="50">
        <v>0</v>
      </c>
      <c r="H687" s="50">
        <v>0</v>
      </c>
      <c r="I687" s="50">
        <v>0</v>
      </c>
    </row>
    <row r="688" spans="1:9" s="4" customFormat="1" x14ac:dyDescent="0.3">
      <c r="A688" s="5"/>
      <c r="B688" s="43" t="s">
        <v>140</v>
      </c>
      <c r="C688" s="47">
        <v>1610320220</v>
      </c>
      <c r="D688" s="48">
        <v>800</v>
      </c>
      <c r="E688" s="49">
        <v>500000</v>
      </c>
      <c r="F688" s="50">
        <v>500000</v>
      </c>
      <c r="G688" s="50">
        <v>0</v>
      </c>
      <c r="H688" s="50">
        <v>0</v>
      </c>
      <c r="I688" s="50">
        <v>0</v>
      </c>
    </row>
    <row r="689" spans="1:9" s="4" customFormat="1" x14ac:dyDescent="0.3">
      <c r="A689" s="5"/>
      <c r="B689" s="43" t="s">
        <v>155</v>
      </c>
      <c r="C689" s="47">
        <v>1610320220</v>
      </c>
      <c r="D689" s="48">
        <v>870</v>
      </c>
      <c r="E689" s="49">
        <v>500000</v>
      </c>
      <c r="F689" s="50">
        <v>500000</v>
      </c>
      <c r="G689" s="50">
        <v>0</v>
      </c>
      <c r="H689" s="50">
        <v>0</v>
      </c>
      <c r="I689" s="50">
        <v>0</v>
      </c>
    </row>
    <row r="690" spans="1:9" s="4" customFormat="1" x14ac:dyDescent="0.3">
      <c r="A690" s="5"/>
      <c r="B690" s="42" t="s">
        <v>105</v>
      </c>
      <c r="C690" s="47">
        <v>1620000000</v>
      </c>
      <c r="D690" s="48"/>
      <c r="E690" s="49">
        <v>1251000</v>
      </c>
      <c r="F690" s="50">
        <v>1251000</v>
      </c>
      <c r="G690" s="50">
        <v>1236595.6299999999</v>
      </c>
      <c r="H690" s="50">
        <v>98.848571542765768</v>
      </c>
      <c r="I690" s="50">
        <v>98.848571542765768</v>
      </c>
    </row>
    <row r="691" spans="1:9" s="4" customFormat="1" x14ac:dyDescent="0.3">
      <c r="A691" s="5"/>
      <c r="B691" s="42" t="s">
        <v>106</v>
      </c>
      <c r="C691" s="47">
        <v>1620100000</v>
      </c>
      <c r="D691" s="48"/>
      <c r="E691" s="49">
        <v>1251000</v>
      </c>
      <c r="F691" s="50">
        <v>1251000</v>
      </c>
      <c r="G691" s="50">
        <v>1236595.6299999999</v>
      </c>
      <c r="H691" s="50">
        <v>98.848571542765768</v>
      </c>
      <c r="I691" s="50">
        <v>98.848571542765768</v>
      </c>
    </row>
    <row r="692" spans="1:9" s="4" customFormat="1" x14ac:dyDescent="0.3">
      <c r="A692" s="5"/>
      <c r="B692" s="42" t="s">
        <v>107</v>
      </c>
      <c r="C692" s="47">
        <v>1620120720</v>
      </c>
      <c r="D692" s="48"/>
      <c r="E692" s="49">
        <v>1251000</v>
      </c>
      <c r="F692" s="50">
        <v>1251000</v>
      </c>
      <c r="G692" s="50">
        <v>1236595.6299999999</v>
      </c>
      <c r="H692" s="50">
        <v>98.848571542765768</v>
      </c>
      <c r="I692" s="50">
        <v>98.848571542765768</v>
      </c>
    </row>
    <row r="693" spans="1:9" s="4" customFormat="1" x14ac:dyDescent="0.3">
      <c r="A693" s="5"/>
      <c r="B693" s="43" t="s">
        <v>108</v>
      </c>
      <c r="C693" s="47">
        <v>1620120720</v>
      </c>
      <c r="D693" s="48">
        <v>700</v>
      </c>
      <c r="E693" s="49">
        <v>1251000</v>
      </c>
      <c r="F693" s="50">
        <v>1251000</v>
      </c>
      <c r="G693" s="50">
        <v>1236595.6299999999</v>
      </c>
      <c r="H693" s="50">
        <v>98.848571542765768</v>
      </c>
      <c r="I693" s="50">
        <v>98.848571542765768</v>
      </c>
    </row>
    <row r="694" spans="1:9" s="4" customFormat="1" x14ac:dyDescent="0.3">
      <c r="A694" s="5"/>
      <c r="B694" s="43" t="s">
        <v>109</v>
      </c>
      <c r="C694" s="47">
        <v>1620120720</v>
      </c>
      <c r="D694" s="48">
        <v>730</v>
      </c>
      <c r="E694" s="49">
        <v>1251000</v>
      </c>
      <c r="F694" s="50">
        <v>1251000</v>
      </c>
      <c r="G694" s="50">
        <v>1236595.6299999999</v>
      </c>
      <c r="H694" s="50">
        <v>98.848571542765768</v>
      </c>
      <c r="I694" s="50">
        <v>98.848571542765768</v>
      </c>
    </row>
    <row r="695" spans="1:9" s="4" customFormat="1" ht="31.2" x14ac:dyDescent="0.3">
      <c r="A695" s="5"/>
      <c r="B695" s="42" t="s">
        <v>110</v>
      </c>
      <c r="C695" s="47">
        <v>1700000000</v>
      </c>
      <c r="D695" s="48"/>
      <c r="E695" s="49">
        <v>28993800</v>
      </c>
      <c r="F695" s="50">
        <v>28993800</v>
      </c>
      <c r="G695" s="50">
        <v>27924518.09</v>
      </c>
      <c r="H695" s="50">
        <v>96.312032537990873</v>
      </c>
      <c r="I695" s="50">
        <v>96.312032537990873</v>
      </c>
    </row>
    <row r="696" spans="1:9" s="4" customFormat="1" ht="46.8" x14ac:dyDescent="0.3">
      <c r="A696" s="5"/>
      <c r="B696" s="42" t="s">
        <v>111</v>
      </c>
      <c r="C696" s="47">
        <v>1710000000</v>
      </c>
      <c r="D696" s="48"/>
      <c r="E696" s="49">
        <v>6032900</v>
      </c>
      <c r="F696" s="50">
        <v>6032900</v>
      </c>
      <c r="G696" s="50">
        <v>6032900</v>
      </c>
      <c r="H696" s="50">
        <v>100</v>
      </c>
      <c r="I696" s="50">
        <v>100</v>
      </c>
    </row>
    <row r="697" spans="1:9" s="4" customFormat="1" ht="46.8" x14ac:dyDescent="0.3">
      <c r="A697" s="5"/>
      <c r="B697" s="42" t="s">
        <v>112</v>
      </c>
      <c r="C697" s="47">
        <v>1710100000</v>
      </c>
      <c r="D697" s="48"/>
      <c r="E697" s="49">
        <v>6032900</v>
      </c>
      <c r="F697" s="50">
        <v>6032900</v>
      </c>
      <c r="G697" s="50">
        <v>6032900</v>
      </c>
      <c r="H697" s="50">
        <v>100</v>
      </c>
      <c r="I697" s="50">
        <v>100</v>
      </c>
    </row>
    <row r="698" spans="1:9" s="4" customFormat="1" x14ac:dyDescent="0.3">
      <c r="A698" s="5"/>
      <c r="B698" s="42" t="s">
        <v>164</v>
      </c>
      <c r="C698" s="47">
        <v>1710199990</v>
      </c>
      <c r="D698" s="48"/>
      <c r="E698" s="49">
        <v>6032900</v>
      </c>
      <c r="F698" s="50">
        <v>6032900</v>
      </c>
      <c r="G698" s="50">
        <v>6032900</v>
      </c>
      <c r="H698" s="50">
        <v>100</v>
      </c>
      <c r="I698" s="50">
        <v>100</v>
      </c>
    </row>
    <row r="699" spans="1:9" s="4" customFormat="1" x14ac:dyDescent="0.3">
      <c r="A699" s="5"/>
      <c r="B699" s="43" t="s">
        <v>187</v>
      </c>
      <c r="C699" s="47">
        <v>1710199990</v>
      </c>
      <c r="D699" s="48">
        <v>200</v>
      </c>
      <c r="E699" s="49">
        <v>44500</v>
      </c>
      <c r="F699" s="50">
        <v>44500</v>
      </c>
      <c r="G699" s="50">
        <v>44500</v>
      </c>
      <c r="H699" s="50">
        <v>100</v>
      </c>
      <c r="I699" s="50">
        <v>100</v>
      </c>
    </row>
    <row r="700" spans="1:9" s="4" customFormat="1" x14ac:dyDescent="0.3">
      <c r="A700" s="5"/>
      <c r="B700" s="43" t="s">
        <v>145</v>
      </c>
      <c r="C700" s="47">
        <v>1710199990</v>
      </c>
      <c r="D700" s="48">
        <v>240</v>
      </c>
      <c r="E700" s="49">
        <v>44500</v>
      </c>
      <c r="F700" s="50">
        <v>44500</v>
      </c>
      <c r="G700" s="50">
        <v>44500</v>
      </c>
      <c r="H700" s="50">
        <v>100</v>
      </c>
      <c r="I700" s="50">
        <v>100</v>
      </c>
    </row>
    <row r="701" spans="1:9" s="4" customFormat="1" ht="31.2" x14ac:dyDescent="0.3">
      <c r="A701" s="5"/>
      <c r="B701" s="43" t="s">
        <v>153</v>
      </c>
      <c r="C701" s="47">
        <v>1710199990</v>
      </c>
      <c r="D701" s="48">
        <v>600</v>
      </c>
      <c r="E701" s="49">
        <v>5988400</v>
      </c>
      <c r="F701" s="50">
        <v>5988400</v>
      </c>
      <c r="G701" s="50">
        <v>5988400</v>
      </c>
      <c r="H701" s="50">
        <v>100</v>
      </c>
      <c r="I701" s="50">
        <v>100</v>
      </c>
    </row>
    <row r="702" spans="1:9" s="4" customFormat="1" ht="31.2" x14ac:dyDescent="0.3">
      <c r="A702" s="5"/>
      <c r="B702" s="43" t="s">
        <v>150</v>
      </c>
      <c r="C702" s="47">
        <v>1710199990</v>
      </c>
      <c r="D702" s="48">
        <v>630</v>
      </c>
      <c r="E702" s="49">
        <v>5988400</v>
      </c>
      <c r="F702" s="50">
        <v>5988400</v>
      </c>
      <c r="G702" s="50">
        <v>5988400</v>
      </c>
      <c r="H702" s="50">
        <v>100</v>
      </c>
      <c r="I702" s="50">
        <v>100</v>
      </c>
    </row>
    <row r="703" spans="1:9" s="4" customFormat="1" ht="31.2" x14ac:dyDescent="0.3">
      <c r="A703" s="5"/>
      <c r="B703" s="42" t="s">
        <v>113</v>
      </c>
      <c r="C703" s="47">
        <v>1720000000</v>
      </c>
      <c r="D703" s="48"/>
      <c r="E703" s="49">
        <v>22960900</v>
      </c>
      <c r="F703" s="50">
        <v>22960900</v>
      </c>
      <c r="G703" s="50">
        <v>21891618.09</v>
      </c>
      <c r="H703" s="50">
        <v>95.343031370721533</v>
      </c>
      <c r="I703" s="50">
        <v>95.343031370721533</v>
      </c>
    </row>
    <row r="704" spans="1:9" s="4" customFormat="1" ht="31.2" x14ac:dyDescent="0.3">
      <c r="A704" s="5"/>
      <c r="B704" s="42" t="s">
        <v>114</v>
      </c>
      <c r="C704" s="47">
        <v>1720100000</v>
      </c>
      <c r="D704" s="48"/>
      <c r="E704" s="49">
        <v>22960900</v>
      </c>
      <c r="F704" s="50">
        <v>22960900</v>
      </c>
      <c r="G704" s="50">
        <v>21891618.09</v>
      </c>
      <c r="H704" s="50">
        <v>95.343031370721533</v>
      </c>
      <c r="I704" s="50">
        <v>95.343031370721533</v>
      </c>
    </row>
    <row r="705" spans="1:9" s="4" customFormat="1" x14ac:dyDescent="0.3">
      <c r="A705" s="5"/>
      <c r="B705" s="42" t="s">
        <v>169</v>
      </c>
      <c r="C705" s="47">
        <v>1720100590</v>
      </c>
      <c r="D705" s="48"/>
      <c r="E705" s="49">
        <v>22960900</v>
      </c>
      <c r="F705" s="50">
        <v>22960900</v>
      </c>
      <c r="G705" s="50">
        <v>21891618.09</v>
      </c>
      <c r="H705" s="50">
        <v>95.343031370721533</v>
      </c>
      <c r="I705" s="50">
        <v>95.343031370721533</v>
      </c>
    </row>
    <row r="706" spans="1:9" s="4" customFormat="1" ht="31.2" x14ac:dyDescent="0.3">
      <c r="A706" s="5"/>
      <c r="B706" s="43" t="s">
        <v>153</v>
      </c>
      <c r="C706" s="47">
        <v>1720100590</v>
      </c>
      <c r="D706" s="48">
        <v>600</v>
      </c>
      <c r="E706" s="49">
        <v>22960900</v>
      </c>
      <c r="F706" s="50">
        <v>22960900</v>
      </c>
      <c r="G706" s="50">
        <v>21891618.09</v>
      </c>
      <c r="H706" s="50">
        <v>95.343031370721533</v>
      </c>
      <c r="I706" s="50">
        <v>95.343031370721533</v>
      </c>
    </row>
    <row r="707" spans="1:9" s="4" customFormat="1" x14ac:dyDescent="0.3">
      <c r="A707" s="5"/>
      <c r="B707" s="43" t="s">
        <v>156</v>
      </c>
      <c r="C707" s="47">
        <v>1720100590</v>
      </c>
      <c r="D707" s="48">
        <v>620</v>
      </c>
      <c r="E707" s="49">
        <v>22960900</v>
      </c>
      <c r="F707" s="50">
        <v>22960900</v>
      </c>
      <c r="G707" s="50">
        <v>21891618.09</v>
      </c>
      <c r="H707" s="50">
        <v>95.343031370721533</v>
      </c>
      <c r="I707" s="50">
        <v>95.343031370721533</v>
      </c>
    </row>
    <row r="708" spans="1:9" s="4" customFormat="1" ht="31.2" x14ac:dyDescent="0.3">
      <c r="A708" s="5"/>
      <c r="B708" s="42" t="s">
        <v>115</v>
      </c>
      <c r="C708" s="47">
        <v>1800000000</v>
      </c>
      <c r="D708" s="48"/>
      <c r="E708" s="49">
        <v>57378600</v>
      </c>
      <c r="F708" s="50">
        <v>67148600</v>
      </c>
      <c r="G708" s="50">
        <v>45028920.579999998</v>
      </c>
      <c r="H708" s="50">
        <v>78.476854750725877</v>
      </c>
      <c r="I708" s="50">
        <v>67.05861414832178</v>
      </c>
    </row>
    <row r="709" spans="1:9" s="4" customFormat="1" x14ac:dyDescent="0.3">
      <c r="A709" s="5"/>
      <c r="B709" s="42" t="s">
        <v>116</v>
      </c>
      <c r="C709" s="47">
        <v>1800100000</v>
      </c>
      <c r="D709" s="48"/>
      <c r="E709" s="49">
        <v>3618000</v>
      </c>
      <c r="F709" s="50">
        <v>3618000</v>
      </c>
      <c r="G709" s="50">
        <v>2748450.93</v>
      </c>
      <c r="H709" s="50">
        <v>75.966029021558882</v>
      </c>
      <c r="I709" s="50">
        <v>75.966029021558882</v>
      </c>
    </row>
    <row r="710" spans="1:9" s="4" customFormat="1" x14ac:dyDescent="0.3">
      <c r="A710" s="5"/>
      <c r="B710" s="42" t="s">
        <v>164</v>
      </c>
      <c r="C710" s="47">
        <v>1800199990</v>
      </c>
      <c r="D710" s="48"/>
      <c r="E710" s="49">
        <v>3618000</v>
      </c>
      <c r="F710" s="50">
        <v>3618000</v>
      </c>
      <c r="G710" s="50">
        <v>2748450.93</v>
      </c>
      <c r="H710" s="50">
        <v>75.966029021558882</v>
      </c>
      <c r="I710" s="50">
        <v>75.966029021558882</v>
      </c>
    </row>
    <row r="711" spans="1:9" s="4" customFormat="1" x14ac:dyDescent="0.3">
      <c r="A711" s="5"/>
      <c r="B711" s="43" t="s">
        <v>187</v>
      </c>
      <c r="C711" s="47">
        <v>1800199990</v>
      </c>
      <c r="D711" s="48">
        <v>200</v>
      </c>
      <c r="E711" s="49">
        <v>3618000</v>
      </c>
      <c r="F711" s="50">
        <v>3618000</v>
      </c>
      <c r="G711" s="50">
        <v>2748450.93</v>
      </c>
      <c r="H711" s="50">
        <v>75.966029021558882</v>
      </c>
      <c r="I711" s="50">
        <v>75.966029021558882</v>
      </c>
    </row>
    <row r="712" spans="1:9" s="4" customFormat="1" x14ac:dyDescent="0.3">
      <c r="A712" s="5"/>
      <c r="B712" s="43" t="s">
        <v>145</v>
      </c>
      <c r="C712" s="47">
        <v>1800199990</v>
      </c>
      <c r="D712" s="48">
        <v>240</v>
      </c>
      <c r="E712" s="49">
        <v>3618000</v>
      </c>
      <c r="F712" s="50">
        <v>3618000</v>
      </c>
      <c r="G712" s="50">
        <v>2748450.93</v>
      </c>
      <c r="H712" s="50">
        <v>75.966029021558882</v>
      </c>
      <c r="I712" s="50">
        <v>75.966029021558882</v>
      </c>
    </row>
    <row r="713" spans="1:9" s="4" customFormat="1" x14ac:dyDescent="0.3">
      <c r="A713" s="5"/>
      <c r="B713" s="42" t="s">
        <v>117</v>
      </c>
      <c r="C713" s="47">
        <v>1800200000</v>
      </c>
      <c r="D713" s="48"/>
      <c r="E713" s="49">
        <v>18770600</v>
      </c>
      <c r="F713" s="50">
        <v>18741600</v>
      </c>
      <c r="G713" s="50">
        <v>15077218.68</v>
      </c>
      <c r="H713" s="50">
        <v>80.323584115585007</v>
      </c>
      <c r="I713" s="50">
        <v>80.44787360737611</v>
      </c>
    </row>
    <row r="714" spans="1:9" s="4" customFormat="1" x14ac:dyDescent="0.3">
      <c r="A714" s="5"/>
      <c r="B714" s="42" t="s">
        <v>164</v>
      </c>
      <c r="C714" s="47">
        <v>1800299990</v>
      </c>
      <c r="D714" s="48"/>
      <c r="E714" s="49">
        <v>18770600</v>
      </c>
      <c r="F714" s="50">
        <v>18741600</v>
      </c>
      <c r="G714" s="50">
        <v>15077218.68</v>
      </c>
      <c r="H714" s="50">
        <v>80.323584115585007</v>
      </c>
      <c r="I714" s="50">
        <v>80.44787360737611</v>
      </c>
    </row>
    <row r="715" spans="1:9" s="4" customFormat="1" x14ac:dyDescent="0.3">
      <c r="A715" s="5"/>
      <c r="B715" s="43" t="s">
        <v>187</v>
      </c>
      <c r="C715" s="47">
        <v>1800299990</v>
      </c>
      <c r="D715" s="48">
        <v>200</v>
      </c>
      <c r="E715" s="49">
        <v>18770600</v>
      </c>
      <c r="F715" s="50">
        <v>18741600</v>
      </c>
      <c r="G715" s="50">
        <v>15077218.68</v>
      </c>
      <c r="H715" s="50">
        <v>80.323584115585007</v>
      </c>
      <c r="I715" s="50">
        <v>80.44787360737611</v>
      </c>
    </row>
    <row r="716" spans="1:9" s="4" customFormat="1" x14ac:dyDescent="0.3">
      <c r="A716" s="5"/>
      <c r="B716" s="43" t="s">
        <v>145</v>
      </c>
      <c r="C716" s="47">
        <v>1800299990</v>
      </c>
      <c r="D716" s="48">
        <v>240</v>
      </c>
      <c r="E716" s="49">
        <v>18770600</v>
      </c>
      <c r="F716" s="50">
        <v>18741600</v>
      </c>
      <c r="G716" s="50">
        <v>15077218.68</v>
      </c>
      <c r="H716" s="50">
        <v>80.323584115585007</v>
      </c>
      <c r="I716" s="50">
        <v>80.44787360737611</v>
      </c>
    </row>
    <row r="717" spans="1:9" s="4" customFormat="1" ht="31.2" x14ac:dyDescent="0.3">
      <c r="A717" s="5"/>
      <c r="B717" s="42" t="s">
        <v>118</v>
      </c>
      <c r="C717" s="47">
        <v>1800300000</v>
      </c>
      <c r="D717" s="48"/>
      <c r="E717" s="49">
        <v>3555000</v>
      </c>
      <c r="F717" s="50">
        <v>3325000</v>
      </c>
      <c r="G717" s="50">
        <v>3213039.14</v>
      </c>
      <c r="H717" s="50">
        <v>90.380847819971876</v>
      </c>
      <c r="I717" s="50">
        <v>96.63275609022557</v>
      </c>
    </row>
    <row r="718" spans="1:9" s="4" customFormat="1" x14ac:dyDescent="0.3">
      <c r="A718" s="5"/>
      <c r="B718" s="42" t="s">
        <v>164</v>
      </c>
      <c r="C718" s="47">
        <v>1800399990</v>
      </c>
      <c r="D718" s="48"/>
      <c r="E718" s="49">
        <v>3555000</v>
      </c>
      <c r="F718" s="50">
        <v>3325000</v>
      </c>
      <c r="G718" s="50">
        <v>3213039.14</v>
      </c>
      <c r="H718" s="50">
        <v>90.380847819971876</v>
      </c>
      <c r="I718" s="50">
        <v>96.63275609022557</v>
      </c>
    </row>
    <row r="719" spans="1:9" s="4" customFormat="1" x14ac:dyDescent="0.3">
      <c r="A719" s="5"/>
      <c r="B719" s="43" t="s">
        <v>187</v>
      </c>
      <c r="C719" s="47">
        <v>1800399990</v>
      </c>
      <c r="D719" s="48">
        <v>200</v>
      </c>
      <c r="E719" s="49">
        <v>3555000</v>
      </c>
      <c r="F719" s="50">
        <v>3325000</v>
      </c>
      <c r="G719" s="50">
        <v>3213039.14</v>
      </c>
      <c r="H719" s="50">
        <v>90.380847819971876</v>
      </c>
      <c r="I719" s="50">
        <v>96.63275609022557</v>
      </c>
    </row>
    <row r="720" spans="1:9" s="4" customFormat="1" x14ac:dyDescent="0.3">
      <c r="A720" s="5"/>
      <c r="B720" s="43" t="s">
        <v>145</v>
      </c>
      <c r="C720" s="47">
        <v>1800399990</v>
      </c>
      <c r="D720" s="48">
        <v>240</v>
      </c>
      <c r="E720" s="49">
        <v>3555000</v>
      </c>
      <c r="F720" s="50">
        <v>3325000</v>
      </c>
      <c r="G720" s="50">
        <v>3213039.14</v>
      </c>
      <c r="H720" s="50">
        <v>90.380847819971876</v>
      </c>
      <c r="I720" s="50">
        <v>96.63275609022557</v>
      </c>
    </row>
    <row r="721" spans="1:9" s="4" customFormat="1" ht="31.2" x14ac:dyDescent="0.3">
      <c r="A721" s="5"/>
      <c r="B721" s="42" t="s">
        <v>119</v>
      </c>
      <c r="C721" s="47">
        <v>1800400000</v>
      </c>
      <c r="D721" s="48"/>
      <c r="E721" s="49">
        <v>3233900</v>
      </c>
      <c r="F721" s="50">
        <v>3492900</v>
      </c>
      <c r="G721" s="50">
        <v>2571312.33</v>
      </c>
      <c r="H721" s="50">
        <v>79.511188657657939</v>
      </c>
      <c r="I721" s="50">
        <v>73.615400669930438</v>
      </c>
    </row>
    <row r="722" spans="1:9" s="4" customFormat="1" x14ac:dyDescent="0.3">
      <c r="A722" s="5"/>
      <c r="B722" s="42" t="s">
        <v>164</v>
      </c>
      <c r="C722" s="47">
        <v>1800499990</v>
      </c>
      <c r="D722" s="48"/>
      <c r="E722" s="49">
        <v>3233900</v>
      </c>
      <c r="F722" s="50">
        <v>3492900</v>
      </c>
      <c r="G722" s="50">
        <v>2571312.33</v>
      </c>
      <c r="H722" s="50">
        <v>79.511188657657939</v>
      </c>
      <c r="I722" s="50">
        <v>73.615400669930438</v>
      </c>
    </row>
    <row r="723" spans="1:9" s="4" customFormat="1" x14ac:dyDescent="0.3">
      <c r="A723" s="5"/>
      <c r="B723" s="43" t="s">
        <v>187</v>
      </c>
      <c r="C723" s="47">
        <v>1800499990</v>
      </c>
      <c r="D723" s="48">
        <v>200</v>
      </c>
      <c r="E723" s="49">
        <v>3233900</v>
      </c>
      <c r="F723" s="50">
        <v>3492900</v>
      </c>
      <c r="G723" s="50">
        <v>2571312.33</v>
      </c>
      <c r="H723" s="50">
        <v>79.511188657657939</v>
      </c>
      <c r="I723" s="50">
        <v>73.615400669930438</v>
      </c>
    </row>
    <row r="724" spans="1:9" s="4" customFormat="1" x14ac:dyDescent="0.3">
      <c r="A724" s="5"/>
      <c r="B724" s="43" t="s">
        <v>145</v>
      </c>
      <c r="C724" s="47">
        <v>1800499990</v>
      </c>
      <c r="D724" s="48">
        <v>240</v>
      </c>
      <c r="E724" s="49">
        <v>3233900</v>
      </c>
      <c r="F724" s="50">
        <v>3492900</v>
      </c>
      <c r="G724" s="50">
        <v>2571312.33</v>
      </c>
      <c r="H724" s="50">
        <v>79.511188657657939</v>
      </c>
      <c r="I724" s="50">
        <v>73.615400669930438</v>
      </c>
    </row>
    <row r="725" spans="1:9" s="4" customFormat="1" x14ac:dyDescent="0.3">
      <c r="A725" s="5"/>
      <c r="B725" s="42" t="s">
        <v>334</v>
      </c>
      <c r="C725" s="47">
        <v>1800500000</v>
      </c>
      <c r="D725" s="48"/>
      <c r="E725" s="49">
        <v>1040000</v>
      </c>
      <c r="F725" s="50">
        <v>1040000</v>
      </c>
      <c r="G725" s="50">
        <v>286799.5</v>
      </c>
      <c r="H725" s="50">
        <v>27.576875000000001</v>
      </c>
      <c r="I725" s="50">
        <v>27.576875000000001</v>
      </c>
    </row>
    <row r="726" spans="1:9" s="4" customFormat="1" x14ac:dyDescent="0.3">
      <c r="A726" s="5"/>
      <c r="B726" s="42" t="s">
        <v>164</v>
      </c>
      <c r="C726" s="47">
        <v>1800599990</v>
      </c>
      <c r="D726" s="48"/>
      <c r="E726" s="49">
        <v>1040000</v>
      </c>
      <c r="F726" s="50">
        <v>1040000</v>
      </c>
      <c r="G726" s="50">
        <v>286799.5</v>
      </c>
      <c r="H726" s="50">
        <v>27.576875000000001</v>
      </c>
      <c r="I726" s="50">
        <v>27.576875000000001</v>
      </c>
    </row>
    <row r="727" spans="1:9" s="4" customFormat="1" x14ac:dyDescent="0.3">
      <c r="A727" s="5"/>
      <c r="B727" s="43" t="s">
        <v>187</v>
      </c>
      <c r="C727" s="47">
        <v>1800599990</v>
      </c>
      <c r="D727" s="48">
        <v>200</v>
      </c>
      <c r="E727" s="49">
        <v>1040000</v>
      </c>
      <c r="F727" s="50">
        <v>1040000</v>
      </c>
      <c r="G727" s="50">
        <v>286799.5</v>
      </c>
      <c r="H727" s="50">
        <v>27.576875000000001</v>
      </c>
      <c r="I727" s="50">
        <v>27.576875000000001</v>
      </c>
    </row>
    <row r="728" spans="1:9" s="4" customFormat="1" x14ac:dyDescent="0.3">
      <c r="A728" s="5"/>
      <c r="B728" s="43" t="s">
        <v>145</v>
      </c>
      <c r="C728" s="47">
        <v>1800599990</v>
      </c>
      <c r="D728" s="48">
        <v>240</v>
      </c>
      <c r="E728" s="49">
        <v>1040000</v>
      </c>
      <c r="F728" s="50">
        <v>1040000</v>
      </c>
      <c r="G728" s="50">
        <v>286799.5</v>
      </c>
      <c r="H728" s="50">
        <v>27.576875000000001</v>
      </c>
      <c r="I728" s="50">
        <v>27.576875000000001</v>
      </c>
    </row>
    <row r="729" spans="1:9" s="4" customFormat="1" x14ac:dyDescent="0.3">
      <c r="A729" s="5"/>
      <c r="B729" s="42" t="s">
        <v>120</v>
      </c>
      <c r="C729" s="47">
        <v>1800600000</v>
      </c>
      <c r="D729" s="48"/>
      <c r="E729" s="49">
        <v>6029000</v>
      </c>
      <c r="F729" s="50">
        <v>15799000</v>
      </c>
      <c r="G729" s="50">
        <v>0</v>
      </c>
      <c r="H729" s="50">
        <v>0</v>
      </c>
      <c r="I729" s="50">
        <v>0</v>
      </c>
    </row>
    <row r="730" spans="1:9" s="4" customFormat="1" x14ac:dyDescent="0.3">
      <c r="A730" s="5"/>
      <c r="B730" s="42" t="s">
        <v>164</v>
      </c>
      <c r="C730" s="47">
        <v>1800699990</v>
      </c>
      <c r="D730" s="48"/>
      <c r="E730" s="49">
        <v>6029000</v>
      </c>
      <c r="F730" s="50">
        <v>15799000</v>
      </c>
      <c r="G730" s="50">
        <v>0</v>
      </c>
      <c r="H730" s="50">
        <v>0</v>
      </c>
      <c r="I730" s="50">
        <v>0</v>
      </c>
    </row>
    <row r="731" spans="1:9" s="4" customFormat="1" x14ac:dyDescent="0.3">
      <c r="A731" s="5"/>
      <c r="B731" s="43" t="s">
        <v>187</v>
      </c>
      <c r="C731" s="47">
        <v>1800699990</v>
      </c>
      <c r="D731" s="48">
        <v>200</v>
      </c>
      <c r="E731" s="49">
        <v>6029000</v>
      </c>
      <c r="F731" s="50">
        <v>15799000</v>
      </c>
      <c r="G731" s="50">
        <v>0</v>
      </c>
      <c r="H731" s="50">
        <v>0</v>
      </c>
      <c r="I731" s="50">
        <v>0</v>
      </c>
    </row>
    <row r="732" spans="1:9" s="4" customFormat="1" x14ac:dyDescent="0.3">
      <c r="A732" s="5"/>
      <c r="B732" s="43" t="s">
        <v>145</v>
      </c>
      <c r="C732" s="47">
        <v>1800699990</v>
      </c>
      <c r="D732" s="48">
        <v>240</v>
      </c>
      <c r="E732" s="49">
        <v>6029000</v>
      </c>
      <c r="F732" s="50">
        <v>15799000</v>
      </c>
      <c r="G732" s="50">
        <v>0</v>
      </c>
      <c r="H732" s="50">
        <v>0</v>
      </c>
      <c r="I732" s="50">
        <v>0</v>
      </c>
    </row>
    <row r="733" spans="1:9" s="4" customFormat="1" x14ac:dyDescent="0.3">
      <c r="A733" s="5"/>
      <c r="B733" s="42" t="s">
        <v>393</v>
      </c>
      <c r="C733" s="47">
        <v>1800700000</v>
      </c>
      <c r="D733" s="48"/>
      <c r="E733" s="49">
        <v>21132100</v>
      </c>
      <c r="F733" s="50">
        <v>21132100</v>
      </c>
      <c r="G733" s="50">
        <v>21132100</v>
      </c>
      <c r="H733" s="50">
        <v>100</v>
      </c>
      <c r="I733" s="50">
        <v>100</v>
      </c>
    </row>
    <row r="734" spans="1:9" s="4" customFormat="1" x14ac:dyDescent="0.3">
      <c r="A734" s="5"/>
      <c r="B734" s="42" t="s">
        <v>204</v>
      </c>
      <c r="C734" s="47">
        <v>1800785150</v>
      </c>
      <c r="D734" s="48"/>
      <c r="E734" s="49">
        <v>21132100</v>
      </c>
      <c r="F734" s="50">
        <v>21132100</v>
      </c>
      <c r="G734" s="50">
        <v>21132100</v>
      </c>
      <c r="H734" s="50">
        <v>100</v>
      </c>
      <c r="I734" s="50">
        <v>100</v>
      </c>
    </row>
    <row r="735" spans="1:9" s="4" customFormat="1" x14ac:dyDescent="0.3">
      <c r="A735" s="5"/>
      <c r="B735" s="43" t="s">
        <v>140</v>
      </c>
      <c r="C735" s="47">
        <v>1800785150</v>
      </c>
      <c r="D735" s="48">
        <v>800</v>
      </c>
      <c r="E735" s="49">
        <v>21132100</v>
      </c>
      <c r="F735" s="50">
        <v>21132100</v>
      </c>
      <c r="G735" s="50">
        <v>21132100</v>
      </c>
      <c r="H735" s="50">
        <v>100</v>
      </c>
      <c r="I735" s="50">
        <v>100</v>
      </c>
    </row>
    <row r="736" spans="1:9" s="4" customFormat="1" ht="31.2" x14ac:dyDescent="0.3">
      <c r="A736" s="5"/>
      <c r="B736" s="43" t="s">
        <v>205</v>
      </c>
      <c r="C736" s="47">
        <v>1800785150</v>
      </c>
      <c r="D736" s="48">
        <v>810</v>
      </c>
      <c r="E736" s="49">
        <v>21132100</v>
      </c>
      <c r="F736" s="50">
        <v>21132100</v>
      </c>
      <c r="G736" s="50">
        <v>21132100</v>
      </c>
      <c r="H736" s="50">
        <v>100</v>
      </c>
      <c r="I736" s="50">
        <v>100</v>
      </c>
    </row>
    <row r="737" spans="1:9" s="4" customFormat="1" ht="62.4" x14ac:dyDescent="0.3">
      <c r="A737" s="5"/>
      <c r="B737" s="42" t="s">
        <v>338</v>
      </c>
      <c r="C737" s="47">
        <v>1900000000</v>
      </c>
      <c r="D737" s="48"/>
      <c r="E737" s="49">
        <v>292080462</v>
      </c>
      <c r="F737" s="50">
        <v>291323462</v>
      </c>
      <c r="G737" s="50">
        <v>253811334.97000003</v>
      </c>
      <c r="H737" s="50">
        <v>86.89774496796025</v>
      </c>
      <c r="I737" s="50">
        <v>87.123547560340342</v>
      </c>
    </row>
    <row r="738" spans="1:9" s="4" customFormat="1" x14ac:dyDescent="0.3">
      <c r="A738" s="5"/>
      <c r="B738" s="42" t="s">
        <v>121</v>
      </c>
      <c r="C738" s="47">
        <v>1910000000</v>
      </c>
      <c r="D738" s="48"/>
      <c r="E738" s="49">
        <v>291008462</v>
      </c>
      <c r="F738" s="50">
        <v>290251462</v>
      </c>
      <c r="G738" s="50">
        <v>253105624.77000004</v>
      </c>
      <c r="H738" s="50">
        <v>86.975348768380499</v>
      </c>
      <c r="I738" s="50">
        <v>87.202187725758989</v>
      </c>
    </row>
    <row r="739" spans="1:9" s="4" customFormat="1" ht="46.8" x14ac:dyDescent="0.3">
      <c r="A739" s="5"/>
      <c r="B739" s="42" t="s">
        <v>279</v>
      </c>
      <c r="C739" s="47">
        <v>1910100000</v>
      </c>
      <c r="D739" s="48"/>
      <c r="E739" s="49">
        <v>291008462</v>
      </c>
      <c r="F739" s="50">
        <v>290251462</v>
      </c>
      <c r="G739" s="50">
        <v>253105624.77000004</v>
      </c>
      <c r="H739" s="50">
        <v>86.975348768380499</v>
      </c>
      <c r="I739" s="50">
        <v>87.202187725758989</v>
      </c>
    </row>
    <row r="740" spans="1:9" s="4" customFormat="1" x14ac:dyDescent="0.3">
      <c r="A740" s="5"/>
      <c r="B740" s="42" t="s">
        <v>169</v>
      </c>
      <c r="C740" s="47">
        <v>1910100590</v>
      </c>
      <c r="D740" s="48"/>
      <c r="E740" s="49">
        <v>55324412</v>
      </c>
      <c r="F740" s="50">
        <v>55324412</v>
      </c>
      <c r="G740" s="50">
        <v>49474092.289999999</v>
      </c>
      <c r="H740" s="50">
        <v>89.425428127460265</v>
      </c>
      <c r="I740" s="50">
        <v>89.425428127460265</v>
      </c>
    </row>
    <row r="741" spans="1:9" s="4" customFormat="1" ht="46.8" x14ac:dyDescent="0.3">
      <c r="A741" s="5"/>
      <c r="B741" s="43" t="s">
        <v>143</v>
      </c>
      <c r="C741" s="47">
        <v>1910100590</v>
      </c>
      <c r="D741" s="48">
        <v>100</v>
      </c>
      <c r="E741" s="49">
        <v>43930878</v>
      </c>
      <c r="F741" s="50">
        <v>44982878</v>
      </c>
      <c r="G741" s="50">
        <v>41421892.140000001</v>
      </c>
      <c r="H741" s="50">
        <v>94.288787353624031</v>
      </c>
      <c r="I741" s="50">
        <v>92.083686019378305</v>
      </c>
    </row>
    <row r="742" spans="1:9" s="4" customFormat="1" x14ac:dyDescent="0.3">
      <c r="A742" s="5"/>
      <c r="B742" s="43" t="s">
        <v>148</v>
      </c>
      <c r="C742" s="47">
        <v>1910100590</v>
      </c>
      <c r="D742" s="48">
        <v>110</v>
      </c>
      <c r="E742" s="49">
        <v>43930878</v>
      </c>
      <c r="F742" s="50">
        <v>44982878</v>
      </c>
      <c r="G742" s="50">
        <v>41421892.140000001</v>
      </c>
      <c r="H742" s="50">
        <v>94.288787353624031</v>
      </c>
      <c r="I742" s="50">
        <v>92.083686019378305</v>
      </c>
    </row>
    <row r="743" spans="1:9" s="4" customFormat="1" x14ac:dyDescent="0.3">
      <c r="A743" s="5"/>
      <c r="B743" s="43" t="s">
        <v>187</v>
      </c>
      <c r="C743" s="47">
        <v>1910100590</v>
      </c>
      <c r="D743" s="48">
        <v>200</v>
      </c>
      <c r="E743" s="49">
        <v>11084971.32</v>
      </c>
      <c r="F743" s="50">
        <v>10024171.32</v>
      </c>
      <c r="G743" s="50">
        <v>7767487.4699999997</v>
      </c>
      <c r="H743" s="50">
        <v>70.072237859430018</v>
      </c>
      <c r="I743" s="50">
        <v>77.487576998035578</v>
      </c>
    </row>
    <row r="744" spans="1:9" s="4" customFormat="1" x14ac:dyDescent="0.3">
      <c r="A744" s="5"/>
      <c r="B744" s="43" t="s">
        <v>145</v>
      </c>
      <c r="C744" s="47">
        <v>1910100590</v>
      </c>
      <c r="D744" s="48">
        <v>240</v>
      </c>
      <c r="E744" s="49">
        <v>11084971.32</v>
      </c>
      <c r="F744" s="50">
        <v>10024171.32</v>
      </c>
      <c r="G744" s="50">
        <v>7767487.4699999997</v>
      </c>
      <c r="H744" s="50">
        <v>70.072237859430018</v>
      </c>
      <c r="I744" s="50">
        <v>77.487576998035578</v>
      </c>
    </row>
    <row r="745" spans="1:9" s="4" customFormat="1" x14ac:dyDescent="0.3">
      <c r="A745" s="5"/>
      <c r="B745" s="43" t="s">
        <v>140</v>
      </c>
      <c r="C745" s="47">
        <v>1910100590</v>
      </c>
      <c r="D745" s="48">
        <v>800</v>
      </c>
      <c r="E745" s="49">
        <v>308562.68</v>
      </c>
      <c r="F745" s="50">
        <v>317362.68</v>
      </c>
      <c r="G745" s="50">
        <v>284712.68</v>
      </c>
      <c r="H745" s="50">
        <v>92.270614190931965</v>
      </c>
      <c r="I745" s="50">
        <v>89.712085869705916</v>
      </c>
    </row>
    <row r="746" spans="1:9" s="4" customFormat="1" x14ac:dyDescent="0.3">
      <c r="A746" s="5"/>
      <c r="B746" s="43" t="s">
        <v>141</v>
      </c>
      <c r="C746" s="47">
        <v>1910100590</v>
      </c>
      <c r="D746" s="48">
        <v>850</v>
      </c>
      <c r="E746" s="49">
        <v>308562.68</v>
      </c>
      <c r="F746" s="50">
        <v>317362.68</v>
      </c>
      <c r="G746" s="50">
        <v>284712.68</v>
      </c>
      <c r="H746" s="50">
        <v>92.270614190931965</v>
      </c>
      <c r="I746" s="50">
        <v>89.712085869705916</v>
      </c>
    </row>
    <row r="747" spans="1:9" s="4" customFormat="1" x14ac:dyDescent="0.3">
      <c r="A747" s="5"/>
      <c r="B747" s="42" t="s">
        <v>131</v>
      </c>
      <c r="C747" s="47">
        <v>1910102030</v>
      </c>
      <c r="D747" s="48"/>
      <c r="E747" s="49">
        <v>807956</v>
      </c>
      <c r="F747" s="50">
        <v>807956</v>
      </c>
      <c r="G747" s="50">
        <v>70560.570000000007</v>
      </c>
      <c r="H747" s="50">
        <v>8.7332193832337417</v>
      </c>
      <c r="I747" s="50">
        <v>8.7332193832337417</v>
      </c>
    </row>
    <row r="748" spans="1:9" s="4" customFormat="1" ht="46.8" x14ac:dyDescent="0.3">
      <c r="A748" s="5"/>
      <c r="B748" s="43" t="s">
        <v>143</v>
      </c>
      <c r="C748" s="47">
        <v>1910102030</v>
      </c>
      <c r="D748" s="48">
        <v>100</v>
      </c>
      <c r="E748" s="49">
        <v>807956</v>
      </c>
      <c r="F748" s="50">
        <v>807956</v>
      </c>
      <c r="G748" s="50">
        <v>70560.570000000007</v>
      </c>
      <c r="H748" s="50">
        <v>8.7332193832337417</v>
      </c>
      <c r="I748" s="50">
        <v>8.7332193832337417</v>
      </c>
    </row>
    <row r="749" spans="1:9" s="4" customFormat="1" x14ac:dyDescent="0.3">
      <c r="A749" s="5"/>
      <c r="B749" s="43" t="s">
        <v>144</v>
      </c>
      <c r="C749" s="47">
        <v>1910102030</v>
      </c>
      <c r="D749" s="48">
        <v>120</v>
      </c>
      <c r="E749" s="49">
        <v>807956</v>
      </c>
      <c r="F749" s="50">
        <v>807956</v>
      </c>
      <c r="G749" s="50">
        <v>70560.570000000007</v>
      </c>
      <c r="H749" s="50">
        <v>8.7332193832337417</v>
      </c>
      <c r="I749" s="50">
        <v>8.7332193832337417</v>
      </c>
    </row>
    <row r="750" spans="1:9" s="4" customFormat="1" x14ac:dyDescent="0.3">
      <c r="A750" s="5"/>
      <c r="B750" s="42" t="s">
        <v>284</v>
      </c>
      <c r="C750" s="47">
        <v>1910102040</v>
      </c>
      <c r="D750" s="48"/>
      <c r="E750" s="49">
        <v>225530857.37</v>
      </c>
      <c r="F750" s="50">
        <v>224628857.37</v>
      </c>
      <c r="G750" s="50">
        <v>194393641.28000003</v>
      </c>
      <c r="H750" s="50">
        <v>86.193811147129608</v>
      </c>
      <c r="I750" s="50">
        <v>86.53992347911128</v>
      </c>
    </row>
    <row r="751" spans="1:9" s="4" customFormat="1" ht="46.8" x14ac:dyDescent="0.3">
      <c r="A751" s="5"/>
      <c r="B751" s="43" t="s">
        <v>143</v>
      </c>
      <c r="C751" s="47">
        <v>1910102040</v>
      </c>
      <c r="D751" s="48">
        <v>100</v>
      </c>
      <c r="E751" s="49">
        <v>202608074.75999999</v>
      </c>
      <c r="F751" s="50">
        <v>201701574.75999999</v>
      </c>
      <c r="G751" s="50">
        <v>175350981.24000001</v>
      </c>
      <c r="H751" s="50">
        <v>86.546886864066281</v>
      </c>
      <c r="I751" s="50">
        <v>86.935851367866647</v>
      </c>
    </row>
    <row r="752" spans="1:9" s="4" customFormat="1" x14ac:dyDescent="0.3">
      <c r="A752" s="5"/>
      <c r="B752" s="43" t="s">
        <v>144</v>
      </c>
      <c r="C752" s="47">
        <v>1910102040</v>
      </c>
      <c r="D752" s="48">
        <v>120</v>
      </c>
      <c r="E752" s="49">
        <v>202608074.75999999</v>
      </c>
      <c r="F752" s="50">
        <v>201701574.75999999</v>
      </c>
      <c r="G752" s="50">
        <v>175350981.24000001</v>
      </c>
      <c r="H752" s="50">
        <v>86.546886864066281</v>
      </c>
      <c r="I752" s="50">
        <v>86.935851367866647</v>
      </c>
    </row>
    <row r="753" spans="1:9" s="4" customFormat="1" x14ac:dyDescent="0.3">
      <c r="A753" s="5"/>
      <c r="B753" s="43" t="s">
        <v>187</v>
      </c>
      <c r="C753" s="47">
        <v>1910102040</v>
      </c>
      <c r="D753" s="48">
        <v>200</v>
      </c>
      <c r="E753" s="49">
        <v>16322802.380000001</v>
      </c>
      <c r="F753" s="50">
        <v>16327302.380000001</v>
      </c>
      <c r="G753" s="50">
        <v>12474550.99</v>
      </c>
      <c r="H753" s="50">
        <v>76.424076574527504</v>
      </c>
      <c r="I753" s="50">
        <v>76.403013184104452</v>
      </c>
    </row>
    <row r="754" spans="1:9" s="4" customFormat="1" x14ac:dyDescent="0.3">
      <c r="A754" s="5"/>
      <c r="B754" s="43" t="s">
        <v>145</v>
      </c>
      <c r="C754" s="47">
        <v>1910102040</v>
      </c>
      <c r="D754" s="48">
        <v>240</v>
      </c>
      <c r="E754" s="49">
        <v>16322802.380000001</v>
      </c>
      <c r="F754" s="50">
        <v>16327302.380000001</v>
      </c>
      <c r="G754" s="50">
        <v>12474550.99</v>
      </c>
      <c r="H754" s="50">
        <v>76.424076574527504</v>
      </c>
      <c r="I754" s="50">
        <v>76.403013184104452</v>
      </c>
    </row>
    <row r="755" spans="1:9" s="4" customFormat="1" x14ac:dyDescent="0.3">
      <c r="A755" s="5"/>
      <c r="B755" s="43" t="s">
        <v>138</v>
      </c>
      <c r="C755" s="47">
        <v>1910102040</v>
      </c>
      <c r="D755" s="48">
        <v>300</v>
      </c>
      <c r="E755" s="49">
        <v>1105309.24</v>
      </c>
      <c r="F755" s="50">
        <v>1105309.24</v>
      </c>
      <c r="G755" s="50">
        <v>1105309.24</v>
      </c>
      <c r="H755" s="50">
        <v>100</v>
      </c>
      <c r="I755" s="50">
        <v>100</v>
      </c>
    </row>
    <row r="756" spans="1:9" s="4" customFormat="1" x14ac:dyDescent="0.3">
      <c r="A756" s="5"/>
      <c r="B756" s="43" t="s">
        <v>139</v>
      </c>
      <c r="C756" s="47">
        <v>1910102040</v>
      </c>
      <c r="D756" s="48">
        <v>320</v>
      </c>
      <c r="E756" s="49">
        <v>1105309.24</v>
      </c>
      <c r="F756" s="50">
        <v>1105309.24</v>
      </c>
      <c r="G756" s="50">
        <v>1105309.24</v>
      </c>
      <c r="H756" s="50">
        <v>100</v>
      </c>
      <c r="I756" s="50">
        <v>100</v>
      </c>
    </row>
    <row r="757" spans="1:9" s="4" customFormat="1" x14ac:dyDescent="0.3">
      <c r="A757" s="5"/>
      <c r="B757" s="43" t="s">
        <v>140</v>
      </c>
      <c r="C757" s="47">
        <v>1910102040</v>
      </c>
      <c r="D757" s="48">
        <v>800</v>
      </c>
      <c r="E757" s="49">
        <v>5494670.9900000002</v>
      </c>
      <c r="F757" s="50">
        <v>5494670.9900000002</v>
      </c>
      <c r="G757" s="50">
        <v>5462799.8100000005</v>
      </c>
      <c r="H757" s="50">
        <v>99.419961994849132</v>
      </c>
      <c r="I757" s="50">
        <v>99.419961994849132</v>
      </c>
    </row>
    <row r="758" spans="1:9" s="4" customFormat="1" x14ac:dyDescent="0.3">
      <c r="A758" s="5"/>
      <c r="B758" s="43" t="s">
        <v>77</v>
      </c>
      <c r="C758" s="47">
        <v>1910102040</v>
      </c>
      <c r="D758" s="48">
        <v>830</v>
      </c>
      <c r="E758" s="49">
        <v>711161.37</v>
      </c>
      <c r="F758" s="50">
        <v>711161.37</v>
      </c>
      <c r="G758" s="50">
        <v>709895.19</v>
      </c>
      <c r="H758" s="50">
        <v>99.821956021036399</v>
      </c>
      <c r="I758" s="50">
        <v>99.821956021036399</v>
      </c>
    </row>
    <row r="759" spans="1:9" s="4" customFormat="1" x14ac:dyDescent="0.3">
      <c r="A759" s="5"/>
      <c r="B759" s="43" t="s">
        <v>141</v>
      </c>
      <c r="C759" s="47">
        <v>1910102040</v>
      </c>
      <c r="D759" s="48">
        <v>850</v>
      </c>
      <c r="E759" s="49">
        <v>4783509.62</v>
      </c>
      <c r="F759" s="50">
        <v>4783509.62</v>
      </c>
      <c r="G759" s="50">
        <v>4752904.62</v>
      </c>
      <c r="H759" s="50">
        <v>99.360197795525707</v>
      </c>
      <c r="I759" s="50">
        <v>99.360197795525707</v>
      </c>
    </row>
    <row r="760" spans="1:9" s="4" customFormat="1" ht="31.2" x14ac:dyDescent="0.3">
      <c r="A760" s="5"/>
      <c r="B760" s="42" t="s">
        <v>280</v>
      </c>
      <c r="C760" s="47">
        <v>1910102080</v>
      </c>
      <c r="D760" s="48"/>
      <c r="E760" s="49">
        <v>5330100</v>
      </c>
      <c r="F760" s="50">
        <v>5475100</v>
      </c>
      <c r="G760" s="50">
        <v>5424283.7599999998</v>
      </c>
      <c r="H760" s="50">
        <v>101.76701675390704</v>
      </c>
      <c r="I760" s="50">
        <v>99.071866449927853</v>
      </c>
    </row>
    <row r="761" spans="1:9" s="4" customFormat="1" ht="46.8" x14ac:dyDescent="0.3">
      <c r="A761" s="5"/>
      <c r="B761" s="43" t="s">
        <v>143</v>
      </c>
      <c r="C761" s="47">
        <v>1910102080</v>
      </c>
      <c r="D761" s="48">
        <v>100</v>
      </c>
      <c r="E761" s="49">
        <v>5330100</v>
      </c>
      <c r="F761" s="50">
        <v>5475100</v>
      </c>
      <c r="G761" s="50">
        <v>5424283.7599999998</v>
      </c>
      <c r="H761" s="50">
        <v>101.76701675390704</v>
      </c>
      <c r="I761" s="50">
        <v>99.071866449927853</v>
      </c>
    </row>
    <row r="762" spans="1:9" s="4" customFormat="1" x14ac:dyDescent="0.3">
      <c r="A762" s="5"/>
      <c r="B762" s="43" t="s">
        <v>144</v>
      </c>
      <c r="C762" s="47">
        <v>1910102080</v>
      </c>
      <c r="D762" s="48">
        <v>120</v>
      </c>
      <c r="E762" s="49">
        <v>5330100</v>
      </c>
      <c r="F762" s="50">
        <v>5475100</v>
      </c>
      <c r="G762" s="50">
        <v>5424283.7599999998</v>
      </c>
      <c r="H762" s="50">
        <v>101.76701675390704</v>
      </c>
      <c r="I762" s="50">
        <v>99.071866449927853</v>
      </c>
    </row>
    <row r="763" spans="1:9" s="4" customFormat="1" x14ac:dyDescent="0.3">
      <c r="A763" s="5"/>
      <c r="B763" s="42" t="s">
        <v>122</v>
      </c>
      <c r="C763" s="47">
        <v>1910102400</v>
      </c>
      <c r="D763" s="48"/>
      <c r="E763" s="49">
        <v>4015136.63</v>
      </c>
      <c r="F763" s="50">
        <v>4015136.63</v>
      </c>
      <c r="G763" s="50">
        <v>3743046.87</v>
      </c>
      <c r="H763" s="50">
        <v>93.223399722763617</v>
      </c>
      <c r="I763" s="50">
        <v>93.223399722763617</v>
      </c>
    </row>
    <row r="764" spans="1:9" s="4" customFormat="1" ht="46.8" x14ac:dyDescent="0.3">
      <c r="A764" s="5"/>
      <c r="B764" s="43" t="s">
        <v>143</v>
      </c>
      <c r="C764" s="47">
        <v>1910102400</v>
      </c>
      <c r="D764" s="48">
        <v>100</v>
      </c>
      <c r="E764" s="49">
        <v>2106416.63</v>
      </c>
      <c r="F764" s="50">
        <v>2106416.63</v>
      </c>
      <c r="G764" s="50">
        <v>2079104.06</v>
      </c>
      <c r="H764" s="50">
        <v>98.70336335124739</v>
      </c>
      <c r="I764" s="50">
        <v>98.70336335124739</v>
      </c>
    </row>
    <row r="765" spans="1:9" s="4" customFormat="1" x14ac:dyDescent="0.3">
      <c r="A765" s="5"/>
      <c r="B765" s="43" t="s">
        <v>144</v>
      </c>
      <c r="C765" s="47">
        <v>1910102400</v>
      </c>
      <c r="D765" s="48">
        <v>120</v>
      </c>
      <c r="E765" s="49">
        <v>2106416.63</v>
      </c>
      <c r="F765" s="50">
        <v>2106416.63</v>
      </c>
      <c r="G765" s="50">
        <v>2079104.06</v>
      </c>
      <c r="H765" s="50">
        <v>98.70336335124739</v>
      </c>
      <c r="I765" s="50">
        <v>98.70336335124739</v>
      </c>
    </row>
    <row r="766" spans="1:9" s="4" customFormat="1" x14ac:dyDescent="0.3">
      <c r="A766" s="5"/>
      <c r="B766" s="43" t="s">
        <v>187</v>
      </c>
      <c r="C766" s="47">
        <v>1910102400</v>
      </c>
      <c r="D766" s="48">
        <v>200</v>
      </c>
      <c r="E766" s="49">
        <v>1908720</v>
      </c>
      <c r="F766" s="50">
        <v>1908720</v>
      </c>
      <c r="G766" s="50">
        <v>1663942.81</v>
      </c>
      <c r="H766" s="50">
        <v>87.17584611676935</v>
      </c>
      <c r="I766" s="50">
        <v>87.17584611676935</v>
      </c>
    </row>
    <row r="767" spans="1:9" s="4" customFormat="1" x14ac:dyDescent="0.3">
      <c r="A767" s="5"/>
      <c r="B767" s="43" t="s">
        <v>145</v>
      </c>
      <c r="C767" s="47">
        <v>1910102400</v>
      </c>
      <c r="D767" s="48">
        <v>240</v>
      </c>
      <c r="E767" s="49">
        <v>1908720</v>
      </c>
      <c r="F767" s="50">
        <v>1908720</v>
      </c>
      <c r="G767" s="50">
        <v>1663942.81</v>
      </c>
      <c r="H767" s="50">
        <v>87.17584611676935</v>
      </c>
      <c r="I767" s="50">
        <v>87.17584611676935</v>
      </c>
    </row>
    <row r="768" spans="1:9" s="4" customFormat="1" ht="31.2" x14ac:dyDescent="0.3">
      <c r="A768" s="5"/>
      <c r="B768" s="42" t="s">
        <v>123</v>
      </c>
      <c r="C768" s="47">
        <v>1920000000</v>
      </c>
      <c r="D768" s="48"/>
      <c r="E768" s="49">
        <v>1072000</v>
      </c>
      <c r="F768" s="50">
        <v>1072000</v>
      </c>
      <c r="G768" s="50">
        <v>705710.2</v>
      </c>
      <c r="H768" s="50">
        <v>65.831175373134315</v>
      </c>
      <c r="I768" s="50">
        <v>65.831175373134315</v>
      </c>
    </row>
    <row r="769" spans="1:9" s="4" customFormat="1" ht="46.8" x14ac:dyDescent="0.3">
      <c r="A769" s="5"/>
      <c r="B769" s="42" t="s">
        <v>124</v>
      </c>
      <c r="C769" s="47">
        <v>1920100000</v>
      </c>
      <c r="D769" s="48"/>
      <c r="E769" s="49">
        <v>1042000</v>
      </c>
      <c r="F769" s="50">
        <v>1042000</v>
      </c>
      <c r="G769" s="50">
        <v>675710.2</v>
      </c>
      <c r="H769" s="50">
        <v>64.84742802303262</v>
      </c>
      <c r="I769" s="50">
        <v>64.84742802303262</v>
      </c>
    </row>
    <row r="770" spans="1:9" s="4" customFormat="1" x14ac:dyDescent="0.3">
      <c r="A770" s="5"/>
      <c r="B770" s="42" t="s">
        <v>164</v>
      </c>
      <c r="C770" s="47">
        <v>1920199990</v>
      </c>
      <c r="D770" s="48"/>
      <c r="E770" s="49">
        <v>1042000</v>
      </c>
      <c r="F770" s="50">
        <v>1042000</v>
      </c>
      <c r="G770" s="50">
        <v>675710.2</v>
      </c>
      <c r="H770" s="50">
        <v>64.84742802303262</v>
      </c>
      <c r="I770" s="50">
        <v>64.84742802303262</v>
      </c>
    </row>
    <row r="771" spans="1:9" s="4" customFormat="1" ht="46.8" x14ac:dyDescent="0.3">
      <c r="A771" s="5"/>
      <c r="B771" s="43" t="s">
        <v>143</v>
      </c>
      <c r="C771" s="47">
        <v>1920199990</v>
      </c>
      <c r="D771" s="48">
        <v>100</v>
      </c>
      <c r="E771" s="49">
        <v>430200</v>
      </c>
      <c r="F771" s="50">
        <v>430200</v>
      </c>
      <c r="G771" s="50">
        <v>326730.2</v>
      </c>
      <c r="H771" s="50">
        <v>75.948442584844258</v>
      </c>
      <c r="I771" s="50">
        <v>75.948442584844258</v>
      </c>
    </row>
    <row r="772" spans="1:9" s="4" customFormat="1" x14ac:dyDescent="0.3">
      <c r="A772" s="5"/>
      <c r="B772" s="43" t="s">
        <v>144</v>
      </c>
      <c r="C772" s="47">
        <v>1920199990</v>
      </c>
      <c r="D772" s="48">
        <v>120</v>
      </c>
      <c r="E772" s="49">
        <v>430200</v>
      </c>
      <c r="F772" s="50">
        <v>430200</v>
      </c>
      <c r="G772" s="50">
        <v>326730.2</v>
      </c>
      <c r="H772" s="50">
        <v>75.948442584844258</v>
      </c>
      <c r="I772" s="50">
        <v>75.948442584844258</v>
      </c>
    </row>
    <row r="773" spans="1:9" s="4" customFormat="1" x14ac:dyDescent="0.3">
      <c r="A773" s="5"/>
      <c r="B773" s="43" t="s">
        <v>187</v>
      </c>
      <c r="C773" s="47">
        <v>1920199990</v>
      </c>
      <c r="D773" s="48">
        <v>200</v>
      </c>
      <c r="E773" s="49">
        <v>611800</v>
      </c>
      <c r="F773" s="50">
        <v>611800</v>
      </c>
      <c r="G773" s="50">
        <v>348980</v>
      </c>
      <c r="H773" s="50">
        <v>57.041516835567172</v>
      </c>
      <c r="I773" s="50">
        <v>57.041516835567172</v>
      </c>
    </row>
    <row r="774" spans="1:9" s="4" customFormat="1" x14ac:dyDescent="0.3">
      <c r="A774" s="5"/>
      <c r="B774" s="43" t="s">
        <v>145</v>
      </c>
      <c r="C774" s="47">
        <v>1920199990</v>
      </c>
      <c r="D774" s="48">
        <v>240</v>
      </c>
      <c r="E774" s="49">
        <v>611800</v>
      </c>
      <c r="F774" s="50">
        <v>611800</v>
      </c>
      <c r="G774" s="50">
        <v>348980</v>
      </c>
      <c r="H774" s="50">
        <v>57.041516835567172</v>
      </c>
      <c r="I774" s="50">
        <v>57.041516835567172</v>
      </c>
    </row>
    <row r="775" spans="1:9" s="4" customFormat="1" ht="46.8" x14ac:dyDescent="0.3">
      <c r="A775" s="5"/>
      <c r="B775" s="42" t="s">
        <v>335</v>
      </c>
      <c r="C775" s="47">
        <v>1920200000</v>
      </c>
      <c r="D775" s="48"/>
      <c r="E775" s="49">
        <v>30000</v>
      </c>
      <c r="F775" s="50">
        <v>30000</v>
      </c>
      <c r="G775" s="50">
        <v>30000</v>
      </c>
      <c r="H775" s="50">
        <v>100</v>
      </c>
      <c r="I775" s="50">
        <v>100</v>
      </c>
    </row>
    <row r="776" spans="1:9" s="4" customFormat="1" x14ac:dyDescent="0.3">
      <c r="A776" s="5"/>
      <c r="B776" s="42" t="s">
        <v>164</v>
      </c>
      <c r="C776" s="47">
        <v>1920299990</v>
      </c>
      <c r="D776" s="48"/>
      <c r="E776" s="49">
        <v>30000</v>
      </c>
      <c r="F776" s="50">
        <v>30000</v>
      </c>
      <c r="G776" s="50">
        <v>30000</v>
      </c>
      <c r="H776" s="50">
        <v>100</v>
      </c>
      <c r="I776" s="50">
        <v>100</v>
      </c>
    </row>
    <row r="777" spans="1:9" s="4" customFormat="1" x14ac:dyDescent="0.3">
      <c r="A777" s="5"/>
      <c r="B777" s="43" t="s">
        <v>138</v>
      </c>
      <c r="C777" s="47">
        <v>1920299990</v>
      </c>
      <c r="D777" s="48">
        <v>300</v>
      </c>
      <c r="E777" s="49">
        <v>30000</v>
      </c>
      <c r="F777" s="50">
        <v>30000</v>
      </c>
      <c r="G777" s="50">
        <v>30000</v>
      </c>
      <c r="H777" s="50">
        <v>100</v>
      </c>
      <c r="I777" s="50">
        <v>100</v>
      </c>
    </row>
    <row r="778" spans="1:9" s="4" customFormat="1" x14ac:dyDescent="0.3">
      <c r="A778" s="5"/>
      <c r="B778" s="43" t="s">
        <v>235</v>
      </c>
      <c r="C778" s="47">
        <v>1920299990</v>
      </c>
      <c r="D778" s="48">
        <v>350</v>
      </c>
      <c r="E778" s="49">
        <v>30000</v>
      </c>
      <c r="F778" s="50">
        <v>30000</v>
      </c>
      <c r="G778" s="50">
        <v>30000</v>
      </c>
      <c r="H778" s="50">
        <v>100</v>
      </c>
      <c r="I778" s="50">
        <v>100</v>
      </c>
    </row>
    <row r="779" spans="1:9" s="4" customFormat="1" x14ac:dyDescent="0.3">
      <c r="A779" s="5"/>
      <c r="B779" s="42" t="s">
        <v>152</v>
      </c>
      <c r="C779" s="47">
        <v>2000000000</v>
      </c>
      <c r="D779" s="48"/>
      <c r="E779" s="49">
        <v>101258272</v>
      </c>
      <c r="F779" s="50">
        <v>91488272</v>
      </c>
      <c r="G779" s="50">
        <v>52928963.57</v>
      </c>
      <c r="H779" s="50">
        <v>52.271249078791314</v>
      </c>
      <c r="I779" s="50">
        <v>57.853277161033276</v>
      </c>
    </row>
    <row r="780" spans="1:9" s="4" customFormat="1" x14ac:dyDescent="0.3">
      <c r="A780" s="5"/>
      <c r="B780" s="42" t="s">
        <v>125</v>
      </c>
      <c r="C780" s="47">
        <v>2000100000</v>
      </c>
      <c r="D780" s="48"/>
      <c r="E780" s="49">
        <v>12866972</v>
      </c>
      <c r="F780" s="50">
        <v>13700872</v>
      </c>
      <c r="G780" s="50">
        <v>10121137.01</v>
      </c>
      <c r="H780" s="50">
        <v>78.659819963857842</v>
      </c>
      <c r="I780" s="50">
        <v>73.872210542511453</v>
      </c>
    </row>
    <row r="781" spans="1:9" s="4" customFormat="1" x14ac:dyDescent="0.3">
      <c r="A781" s="5"/>
      <c r="B781" s="42" t="s">
        <v>164</v>
      </c>
      <c r="C781" s="47">
        <v>2000199990</v>
      </c>
      <c r="D781" s="48"/>
      <c r="E781" s="49">
        <v>12866972</v>
      </c>
      <c r="F781" s="50">
        <v>13700872</v>
      </c>
      <c r="G781" s="50">
        <v>10121137.01</v>
      </c>
      <c r="H781" s="50">
        <v>78.659819963857842</v>
      </c>
      <c r="I781" s="50">
        <v>73.872210542511453</v>
      </c>
    </row>
    <row r="782" spans="1:9" s="4" customFormat="1" x14ac:dyDescent="0.3">
      <c r="A782" s="5"/>
      <c r="B782" s="43" t="s">
        <v>187</v>
      </c>
      <c r="C782" s="47">
        <v>2000199990</v>
      </c>
      <c r="D782" s="48">
        <v>200</v>
      </c>
      <c r="E782" s="49">
        <v>12866972</v>
      </c>
      <c r="F782" s="50">
        <v>13700872</v>
      </c>
      <c r="G782" s="50">
        <v>10121137.01</v>
      </c>
      <c r="H782" s="50">
        <v>78.659819963857842</v>
      </c>
      <c r="I782" s="50">
        <v>73.872210542511453</v>
      </c>
    </row>
    <row r="783" spans="1:9" s="4" customFormat="1" x14ac:dyDescent="0.3">
      <c r="A783" s="5"/>
      <c r="B783" s="43" t="s">
        <v>145</v>
      </c>
      <c r="C783" s="47">
        <v>2000199990</v>
      </c>
      <c r="D783" s="48">
        <v>240</v>
      </c>
      <c r="E783" s="49">
        <v>12866972</v>
      </c>
      <c r="F783" s="50">
        <v>13700872</v>
      </c>
      <c r="G783" s="50">
        <v>10121137.01</v>
      </c>
      <c r="H783" s="50">
        <v>78.659819963857842</v>
      </c>
      <c r="I783" s="50">
        <v>73.872210542511453</v>
      </c>
    </row>
    <row r="784" spans="1:9" s="4" customFormat="1" x14ac:dyDescent="0.3">
      <c r="A784" s="5"/>
      <c r="B784" s="42" t="s">
        <v>126</v>
      </c>
      <c r="C784" s="47">
        <v>2000200000</v>
      </c>
      <c r="D784" s="48"/>
      <c r="E784" s="49">
        <v>10007600</v>
      </c>
      <c r="F784" s="50">
        <v>10007600</v>
      </c>
      <c r="G784" s="50">
        <v>9889980.6099999994</v>
      </c>
      <c r="H784" s="50">
        <v>98.82469932851032</v>
      </c>
      <c r="I784" s="50">
        <v>98.82469932851032</v>
      </c>
    </row>
    <row r="785" spans="1:9" s="4" customFormat="1" x14ac:dyDescent="0.3">
      <c r="A785" s="5"/>
      <c r="B785" s="42" t="s">
        <v>204</v>
      </c>
      <c r="C785" s="47">
        <v>2000261100</v>
      </c>
      <c r="D785" s="48"/>
      <c r="E785" s="49">
        <v>2175000</v>
      </c>
      <c r="F785" s="50">
        <v>2175000</v>
      </c>
      <c r="G785" s="50">
        <v>2057465.82</v>
      </c>
      <c r="H785" s="50">
        <v>94.596129655172405</v>
      </c>
      <c r="I785" s="50">
        <v>94.596129655172405</v>
      </c>
    </row>
    <row r="786" spans="1:9" s="4" customFormat="1" x14ac:dyDescent="0.3">
      <c r="A786" s="5"/>
      <c r="B786" s="43" t="s">
        <v>140</v>
      </c>
      <c r="C786" s="47">
        <v>2000261100</v>
      </c>
      <c r="D786" s="48">
        <v>800</v>
      </c>
      <c r="E786" s="49">
        <v>2175000</v>
      </c>
      <c r="F786" s="50">
        <v>2175000</v>
      </c>
      <c r="G786" s="50">
        <v>2057465.82</v>
      </c>
      <c r="H786" s="50">
        <v>94.596129655172405</v>
      </c>
      <c r="I786" s="50">
        <v>94.596129655172405</v>
      </c>
    </row>
    <row r="787" spans="1:9" s="4" customFormat="1" ht="31.2" x14ac:dyDescent="0.3">
      <c r="A787" s="5"/>
      <c r="B787" s="43" t="s">
        <v>205</v>
      </c>
      <c r="C787" s="47">
        <v>2000261100</v>
      </c>
      <c r="D787" s="48">
        <v>810</v>
      </c>
      <c r="E787" s="49">
        <v>2175000</v>
      </c>
      <c r="F787" s="50">
        <v>2175000</v>
      </c>
      <c r="G787" s="50">
        <v>2057465.82</v>
      </c>
      <c r="H787" s="50">
        <v>94.596129655172405</v>
      </c>
      <c r="I787" s="50">
        <v>94.596129655172405</v>
      </c>
    </row>
    <row r="788" spans="1:9" s="4" customFormat="1" x14ac:dyDescent="0.3">
      <c r="A788" s="5"/>
      <c r="B788" s="42" t="s">
        <v>164</v>
      </c>
      <c r="C788" s="47">
        <v>2000299990</v>
      </c>
      <c r="D788" s="48"/>
      <c r="E788" s="49">
        <v>7832600</v>
      </c>
      <c r="F788" s="50">
        <v>7832600</v>
      </c>
      <c r="G788" s="50">
        <v>7832514.79</v>
      </c>
      <c r="H788" s="50">
        <v>99.998912110921026</v>
      </c>
      <c r="I788" s="50">
        <v>99.998912110921026</v>
      </c>
    </row>
    <row r="789" spans="1:9" s="4" customFormat="1" x14ac:dyDescent="0.3">
      <c r="A789" s="5"/>
      <c r="B789" s="43" t="s">
        <v>187</v>
      </c>
      <c r="C789" s="47">
        <v>2000299990</v>
      </c>
      <c r="D789" s="48">
        <v>200</v>
      </c>
      <c r="E789" s="49">
        <v>7832600</v>
      </c>
      <c r="F789" s="50">
        <v>7832600</v>
      </c>
      <c r="G789" s="50">
        <v>7832514.79</v>
      </c>
      <c r="H789" s="50">
        <v>99.998912110921026</v>
      </c>
      <c r="I789" s="50">
        <v>99.998912110921026</v>
      </c>
    </row>
    <row r="790" spans="1:9" s="4" customFormat="1" x14ac:dyDescent="0.3">
      <c r="A790" s="5"/>
      <c r="B790" s="43" t="s">
        <v>145</v>
      </c>
      <c r="C790" s="47">
        <v>2000299990</v>
      </c>
      <c r="D790" s="48">
        <v>240</v>
      </c>
      <c r="E790" s="49">
        <v>7832600</v>
      </c>
      <c r="F790" s="50">
        <v>7832600</v>
      </c>
      <c r="G790" s="50">
        <v>7832514.79</v>
      </c>
      <c r="H790" s="50">
        <v>99.998912110921026</v>
      </c>
      <c r="I790" s="50">
        <v>99.998912110921026</v>
      </c>
    </row>
    <row r="791" spans="1:9" s="4" customFormat="1" x14ac:dyDescent="0.3">
      <c r="A791" s="5"/>
      <c r="B791" s="42" t="s">
        <v>127</v>
      </c>
      <c r="C791" s="47">
        <v>2000300000</v>
      </c>
      <c r="D791" s="48"/>
      <c r="E791" s="49">
        <v>4193000</v>
      </c>
      <c r="F791" s="50">
        <v>4193000</v>
      </c>
      <c r="G791" s="50">
        <v>3518781.55</v>
      </c>
      <c r="H791" s="50">
        <v>83.920380395897922</v>
      </c>
      <c r="I791" s="50">
        <v>83.920380395897922</v>
      </c>
    </row>
    <row r="792" spans="1:9" s="4" customFormat="1" x14ac:dyDescent="0.3">
      <c r="A792" s="5"/>
      <c r="B792" s="42" t="s">
        <v>204</v>
      </c>
      <c r="C792" s="47">
        <v>2000361100</v>
      </c>
      <c r="D792" s="48"/>
      <c r="E792" s="49">
        <v>4193000</v>
      </c>
      <c r="F792" s="50">
        <v>4193000</v>
      </c>
      <c r="G792" s="50">
        <v>3518781.55</v>
      </c>
      <c r="H792" s="50">
        <v>83.920380395897922</v>
      </c>
      <c r="I792" s="50">
        <v>83.920380395897922</v>
      </c>
    </row>
    <row r="793" spans="1:9" s="4" customFormat="1" x14ac:dyDescent="0.3">
      <c r="A793" s="5"/>
      <c r="B793" s="43" t="s">
        <v>140</v>
      </c>
      <c r="C793" s="47">
        <v>2000361100</v>
      </c>
      <c r="D793" s="48">
        <v>800</v>
      </c>
      <c r="E793" s="49">
        <v>4193000</v>
      </c>
      <c r="F793" s="50">
        <v>4193000</v>
      </c>
      <c r="G793" s="50">
        <v>3518781.55</v>
      </c>
      <c r="H793" s="50">
        <v>83.920380395897922</v>
      </c>
      <c r="I793" s="50">
        <v>83.920380395897922</v>
      </c>
    </row>
    <row r="794" spans="1:9" s="4" customFormat="1" ht="31.2" x14ac:dyDescent="0.3">
      <c r="A794" s="5"/>
      <c r="B794" s="43" t="s">
        <v>205</v>
      </c>
      <c r="C794" s="47">
        <v>2000361100</v>
      </c>
      <c r="D794" s="48">
        <v>810</v>
      </c>
      <c r="E794" s="49">
        <v>4193000</v>
      </c>
      <c r="F794" s="50">
        <v>4193000</v>
      </c>
      <c r="G794" s="50">
        <v>3518781.55</v>
      </c>
      <c r="H794" s="50">
        <v>83.920380395897922</v>
      </c>
      <c r="I794" s="50">
        <v>83.920380395897922</v>
      </c>
    </row>
    <row r="795" spans="1:9" s="4" customFormat="1" ht="31.2" x14ac:dyDescent="0.3">
      <c r="A795" s="5"/>
      <c r="B795" s="42" t="s">
        <v>128</v>
      </c>
      <c r="C795" s="47">
        <v>2000400000</v>
      </c>
      <c r="D795" s="48"/>
      <c r="E795" s="49">
        <v>19626000</v>
      </c>
      <c r="F795" s="50">
        <v>19626000</v>
      </c>
      <c r="G795" s="50">
        <v>8624422.75</v>
      </c>
      <c r="H795" s="50">
        <v>43.943864006929587</v>
      </c>
      <c r="I795" s="50">
        <v>43.943864006929587</v>
      </c>
    </row>
    <row r="796" spans="1:9" s="4" customFormat="1" x14ac:dyDescent="0.3">
      <c r="A796" s="5"/>
      <c r="B796" s="42" t="s">
        <v>204</v>
      </c>
      <c r="C796" s="47">
        <v>2000461100</v>
      </c>
      <c r="D796" s="48"/>
      <c r="E796" s="49">
        <v>4397000</v>
      </c>
      <c r="F796" s="50">
        <v>4397000</v>
      </c>
      <c r="G796" s="50">
        <v>2862000</v>
      </c>
      <c r="H796" s="50">
        <v>65.089833977712075</v>
      </c>
      <c r="I796" s="50">
        <v>65.089833977712075</v>
      </c>
    </row>
    <row r="797" spans="1:9" s="4" customFormat="1" x14ac:dyDescent="0.3">
      <c r="A797" s="5"/>
      <c r="B797" s="43" t="s">
        <v>140</v>
      </c>
      <c r="C797" s="47">
        <v>2000461100</v>
      </c>
      <c r="D797" s="48">
        <v>800</v>
      </c>
      <c r="E797" s="49">
        <v>4397000</v>
      </c>
      <c r="F797" s="50">
        <v>4397000</v>
      </c>
      <c r="G797" s="50">
        <v>2862000</v>
      </c>
      <c r="H797" s="50">
        <v>65.089833977712075</v>
      </c>
      <c r="I797" s="50">
        <v>65.089833977712075</v>
      </c>
    </row>
    <row r="798" spans="1:9" s="4" customFormat="1" ht="31.2" x14ac:dyDescent="0.3">
      <c r="A798" s="5"/>
      <c r="B798" s="43" t="s">
        <v>205</v>
      </c>
      <c r="C798" s="47">
        <v>2000461100</v>
      </c>
      <c r="D798" s="48">
        <v>810</v>
      </c>
      <c r="E798" s="49">
        <v>4397000</v>
      </c>
      <c r="F798" s="50">
        <v>4397000</v>
      </c>
      <c r="G798" s="50">
        <v>2862000</v>
      </c>
      <c r="H798" s="50">
        <v>65.089833977712075</v>
      </c>
      <c r="I798" s="50">
        <v>65.089833977712075</v>
      </c>
    </row>
    <row r="799" spans="1:9" s="4" customFormat="1" x14ac:dyDescent="0.3">
      <c r="A799" s="5"/>
      <c r="B799" s="42" t="s">
        <v>164</v>
      </c>
      <c r="C799" s="47">
        <v>2000499990</v>
      </c>
      <c r="D799" s="48"/>
      <c r="E799" s="49">
        <v>15229000</v>
      </c>
      <c r="F799" s="50">
        <v>15229000</v>
      </c>
      <c r="G799" s="50">
        <v>5762422.75</v>
      </c>
      <c r="H799" s="50">
        <v>37.838484142097315</v>
      </c>
      <c r="I799" s="50">
        <v>37.838484142097315</v>
      </c>
    </row>
    <row r="800" spans="1:9" s="4" customFormat="1" x14ac:dyDescent="0.3">
      <c r="A800" s="5"/>
      <c r="B800" s="43" t="s">
        <v>187</v>
      </c>
      <c r="C800" s="47">
        <v>2000499990</v>
      </c>
      <c r="D800" s="48">
        <v>200</v>
      </c>
      <c r="E800" s="49">
        <v>15229000</v>
      </c>
      <c r="F800" s="50">
        <v>15229000</v>
      </c>
      <c r="G800" s="50">
        <v>5762422.75</v>
      </c>
      <c r="H800" s="50">
        <v>37.838484142097315</v>
      </c>
      <c r="I800" s="50">
        <v>37.838484142097315</v>
      </c>
    </row>
    <row r="801" spans="1:9" s="4" customFormat="1" x14ac:dyDescent="0.3">
      <c r="A801" s="5"/>
      <c r="B801" s="43" t="s">
        <v>145</v>
      </c>
      <c r="C801" s="47">
        <v>2000499990</v>
      </c>
      <c r="D801" s="48">
        <v>240</v>
      </c>
      <c r="E801" s="49">
        <v>15229000</v>
      </c>
      <c r="F801" s="50">
        <v>15229000</v>
      </c>
      <c r="G801" s="50">
        <v>5762422.75</v>
      </c>
      <c r="H801" s="50">
        <v>37.838484142097315</v>
      </c>
      <c r="I801" s="50">
        <v>37.838484142097315</v>
      </c>
    </row>
    <row r="802" spans="1:9" s="4" customFormat="1" ht="31.2" x14ac:dyDescent="0.3">
      <c r="A802" s="5"/>
      <c r="B802" s="42" t="s">
        <v>129</v>
      </c>
      <c r="C802" s="47">
        <v>2000500000</v>
      </c>
      <c r="D802" s="48"/>
      <c r="E802" s="49">
        <v>54464700</v>
      </c>
      <c r="F802" s="50">
        <v>43860800</v>
      </c>
      <c r="G802" s="50">
        <v>20681641.649999999</v>
      </c>
      <c r="H802" s="50">
        <v>37.97256140215589</v>
      </c>
      <c r="I802" s="50">
        <v>47.152905669755221</v>
      </c>
    </row>
    <row r="803" spans="1:9" s="4" customFormat="1" x14ac:dyDescent="0.3">
      <c r="A803" s="5"/>
      <c r="B803" s="42" t="s">
        <v>336</v>
      </c>
      <c r="C803" s="47">
        <v>2000582200</v>
      </c>
      <c r="D803" s="48"/>
      <c r="E803" s="49">
        <v>14464700</v>
      </c>
      <c r="F803" s="50">
        <v>14464700</v>
      </c>
      <c r="G803" s="50">
        <v>6272688.1399999997</v>
      </c>
      <c r="H803" s="50">
        <v>43.365490746437878</v>
      </c>
      <c r="I803" s="50">
        <v>43.365490746437878</v>
      </c>
    </row>
    <row r="804" spans="1:9" s="4" customFormat="1" x14ac:dyDescent="0.3">
      <c r="A804" s="5"/>
      <c r="B804" s="43" t="s">
        <v>187</v>
      </c>
      <c r="C804" s="47">
        <v>2000582200</v>
      </c>
      <c r="D804" s="48">
        <v>200</v>
      </c>
      <c r="E804" s="49">
        <v>14464700</v>
      </c>
      <c r="F804" s="50">
        <v>14464700</v>
      </c>
      <c r="G804" s="50">
        <v>6272688.1399999997</v>
      </c>
      <c r="H804" s="50">
        <v>43.365490746437878</v>
      </c>
      <c r="I804" s="50">
        <v>43.365490746437878</v>
      </c>
    </row>
    <row r="805" spans="1:9" s="4" customFormat="1" x14ac:dyDescent="0.3">
      <c r="A805" s="5"/>
      <c r="B805" s="43" t="s">
        <v>145</v>
      </c>
      <c r="C805" s="47">
        <v>2000582200</v>
      </c>
      <c r="D805" s="48">
        <v>240</v>
      </c>
      <c r="E805" s="49">
        <v>14464700</v>
      </c>
      <c r="F805" s="50">
        <v>14464700</v>
      </c>
      <c r="G805" s="50">
        <v>6272688.1399999997</v>
      </c>
      <c r="H805" s="50">
        <v>43.365490746437878</v>
      </c>
      <c r="I805" s="50">
        <v>43.365490746437878</v>
      </c>
    </row>
    <row r="806" spans="1:9" s="4" customFormat="1" x14ac:dyDescent="0.3">
      <c r="A806" s="5"/>
      <c r="B806" s="42" t="s">
        <v>164</v>
      </c>
      <c r="C806" s="47">
        <v>2000599990</v>
      </c>
      <c r="D806" s="48"/>
      <c r="E806" s="49">
        <v>40000000</v>
      </c>
      <c r="F806" s="50">
        <v>29396100</v>
      </c>
      <c r="G806" s="50">
        <v>14408953.51</v>
      </c>
      <c r="H806" s="50">
        <v>36.022383775000002</v>
      </c>
      <c r="I806" s="50">
        <v>49.016548147543382</v>
      </c>
    </row>
    <row r="807" spans="1:9" s="4" customFormat="1" x14ac:dyDescent="0.3">
      <c r="A807" s="5"/>
      <c r="B807" s="43" t="s">
        <v>187</v>
      </c>
      <c r="C807" s="47">
        <v>2000599990</v>
      </c>
      <c r="D807" s="48">
        <v>200</v>
      </c>
      <c r="E807" s="49">
        <v>40000000</v>
      </c>
      <c r="F807" s="50">
        <v>29396100</v>
      </c>
      <c r="G807" s="50">
        <v>14408953.51</v>
      </c>
      <c r="H807" s="50">
        <v>36.022383775000002</v>
      </c>
      <c r="I807" s="50">
        <v>49.016548147543382</v>
      </c>
    </row>
    <row r="808" spans="1:9" s="4" customFormat="1" x14ac:dyDescent="0.3">
      <c r="A808" s="5"/>
      <c r="B808" s="43" t="s">
        <v>145</v>
      </c>
      <c r="C808" s="47">
        <v>2000599990</v>
      </c>
      <c r="D808" s="48">
        <v>240</v>
      </c>
      <c r="E808" s="49">
        <v>40000000</v>
      </c>
      <c r="F808" s="50">
        <v>29396100</v>
      </c>
      <c r="G808" s="50">
        <v>14408953.51</v>
      </c>
      <c r="H808" s="50">
        <v>36.022383775000002</v>
      </c>
      <c r="I808" s="50">
        <v>49.016548147543382</v>
      </c>
    </row>
    <row r="809" spans="1:9" s="4" customFormat="1" x14ac:dyDescent="0.3">
      <c r="A809" s="5"/>
      <c r="B809" s="42" t="s">
        <v>130</v>
      </c>
      <c r="C809" s="47">
        <v>2000600000</v>
      </c>
      <c r="D809" s="48"/>
      <c r="E809" s="49">
        <v>100000</v>
      </c>
      <c r="F809" s="50">
        <v>100000</v>
      </c>
      <c r="G809" s="50">
        <v>93000</v>
      </c>
      <c r="H809" s="50">
        <v>93</v>
      </c>
      <c r="I809" s="50">
        <v>93</v>
      </c>
    </row>
    <row r="810" spans="1:9" s="4" customFormat="1" x14ac:dyDescent="0.3">
      <c r="A810" s="5"/>
      <c r="B810" s="42" t="s">
        <v>164</v>
      </c>
      <c r="C810" s="47">
        <v>2000699990</v>
      </c>
      <c r="D810" s="48"/>
      <c r="E810" s="49">
        <v>100000</v>
      </c>
      <c r="F810" s="50">
        <v>100000</v>
      </c>
      <c r="G810" s="50">
        <v>93000</v>
      </c>
      <c r="H810" s="50">
        <v>93</v>
      </c>
      <c r="I810" s="50">
        <v>93</v>
      </c>
    </row>
    <row r="811" spans="1:9" s="4" customFormat="1" x14ac:dyDescent="0.3">
      <c r="A811" s="5"/>
      <c r="B811" s="43" t="s">
        <v>187</v>
      </c>
      <c r="C811" s="47">
        <v>2000699990</v>
      </c>
      <c r="D811" s="48">
        <v>200</v>
      </c>
      <c r="E811" s="49">
        <v>100000</v>
      </c>
      <c r="F811" s="50">
        <v>100000</v>
      </c>
      <c r="G811" s="50">
        <v>93000</v>
      </c>
      <c r="H811" s="50">
        <v>93</v>
      </c>
      <c r="I811" s="50">
        <v>93</v>
      </c>
    </row>
    <row r="812" spans="1:9" s="4" customFormat="1" x14ac:dyDescent="0.3">
      <c r="A812" s="5"/>
      <c r="B812" s="43" t="s">
        <v>145</v>
      </c>
      <c r="C812" s="47">
        <v>2000699990</v>
      </c>
      <c r="D812" s="48">
        <v>240</v>
      </c>
      <c r="E812" s="49">
        <v>100000</v>
      </c>
      <c r="F812" s="50">
        <v>100000</v>
      </c>
      <c r="G812" s="50">
        <v>93000</v>
      </c>
      <c r="H812" s="50">
        <v>93</v>
      </c>
      <c r="I812" s="50">
        <v>93</v>
      </c>
    </row>
    <row r="813" spans="1:9" s="4" customFormat="1" x14ac:dyDescent="0.3">
      <c r="A813" s="5"/>
      <c r="B813" s="42" t="s">
        <v>159</v>
      </c>
      <c r="C813" s="47">
        <v>4000000000</v>
      </c>
      <c r="D813" s="48"/>
      <c r="E813" s="49">
        <v>56266050</v>
      </c>
      <c r="F813" s="50">
        <v>57023050</v>
      </c>
      <c r="G813" s="50">
        <v>48014780.789999992</v>
      </c>
      <c r="H813" s="50">
        <v>85.335261298776061</v>
      </c>
      <c r="I813" s="50">
        <v>84.202407254610179</v>
      </c>
    </row>
    <row r="814" spans="1:9" s="4" customFormat="1" ht="31.2" x14ac:dyDescent="0.3">
      <c r="A814" s="5"/>
      <c r="B814" s="42" t="s">
        <v>160</v>
      </c>
      <c r="C814" s="47">
        <v>4010000000</v>
      </c>
      <c r="D814" s="48"/>
      <c r="E814" s="49">
        <v>42586300</v>
      </c>
      <c r="F814" s="50">
        <v>42586300</v>
      </c>
      <c r="G814" s="50">
        <v>34588674.099999994</v>
      </c>
      <c r="H814" s="50">
        <v>81.220190765574827</v>
      </c>
      <c r="I814" s="50">
        <v>81.220190765574827</v>
      </c>
    </row>
    <row r="815" spans="1:9" s="4" customFormat="1" x14ac:dyDescent="0.3">
      <c r="A815" s="5"/>
      <c r="B815" s="42" t="s">
        <v>131</v>
      </c>
      <c r="C815" s="47">
        <v>4010002030</v>
      </c>
      <c r="D815" s="48"/>
      <c r="E815" s="49">
        <v>7968260</v>
      </c>
      <c r="F815" s="50">
        <v>7968260</v>
      </c>
      <c r="G815" s="50">
        <v>6460304.8499999996</v>
      </c>
      <c r="H815" s="50">
        <v>81.075477582307798</v>
      </c>
      <c r="I815" s="50">
        <v>81.075477582307798</v>
      </c>
    </row>
    <row r="816" spans="1:9" s="4" customFormat="1" ht="46.8" x14ac:dyDescent="0.3">
      <c r="A816" s="5"/>
      <c r="B816" s="43" t="s">
        <v>143</v>
      </c>
      <c r="C816" s="47">
        <v>4010002030</v>
      </c>
      <c r="D816" s="48">
        <v>100</v>
      </c>
      <c r="E816" s="49">
        <v>7968260</v>
      </c>
      <c r="F816" s="50">
        <v>7968260</v>
      </c>
      <c r="G816" s="50">
        <v>6460304.8499999996</v>
      </c>
      <c r="H816" s="50">
        <v>81.075477582307798</v>
      </c>
      <c r="I816" s="50">
        <v>81.075477582307798</v>
      </c>
    </row>
    <row r="817" spans="1:9" s="4" customFormat="1" x14ac:dyDescent="0.3">
      <c r="A817" s="5"/>
      <c r="B817" s="43" t="s">
        <v>144</v>
      </c>
      <c r="C817" s="47">
        <v>4010002030</v>
      </c>
      <c r="D817" s="48">
        <v>120</v>
      </c>
      <c r="E817" s="49">
        <v>7968260</v>
      </c>
      <c r="F817" s="50">
        <v>7968260</v>
      </c>
      <c r="G817" s="50">
        <v>6460304.8499999996</v>
      </c>
      <c r="H817" s="50">
        <v>81.075477582307798</v>
      </c>
      <c r="I817" s="50">
        <v>81.075477582307798</v>
      </c>
    </row>
    <row r="818" spans="1:9" s="4" customFormat="1" x14ac:dyDescent="0.3">
      <c r="A818" s="5"/>
      <c r="B818" s="42" t="s">
        <v>284</v>
      </c>
      <c r="C818" s="47">
        <v>4010002040</v>
      </c>
      <c r="D818" s="48"/>
      <c r="E818" s="49">
        <v>23971951.050000001</v>
      </c>
      <c r="F818" s="50">
        <v>23971951.050000001</v>
      </c>
      <c r="G818" s="50">
        <v>19326781.099999998</v>
      </c>
      <c r="H818" s="50">
        <v>80.622478577937855</v>
      </c>
      <c r="I818" s="50">
        <v>80.622478577937855</v>
      </c>
    </row>
    <row r="819" spans="1:9" s="4" customFormat="1" ht="46.8" x14ac:dyDescent="0.3">
      <c r="A819" s="5"/>
      <c r="B819" s="43" t="s">
        <v>143</v>
      </c>
      <c r="C819" s="47">
        <v>4010002040</v>
      </c>
      <c r="D819" s="48">
        <v>100</v>
      </c>
      <c r="E819" s="49">
        <v>22524184</v>
      </c>
      <c r="F819" s="50">
        <v>22524184</v>
      </c>
      <c r="G819" s="50">
        <v>18565396.579999998</v>
      </c>
      <c r="H819" s="50">
        <v>82.424280409003941</v>
      </c>
      <c r="I819" s="50">
        <v>82.424280409003941</v>
      </c>
    </row>
    <row r="820" spans="1:9" s="4" customFormat="1" x14ac:dyDescent="0.3">
      <c r="A820" s="5"/>
      <c r="B820" s="43" t="s">
        <v>144</v>
      </c>
      <c r="C820" s="47">
        <v>4010002040</v>
      </c>
      <c r="D820" s="48">
        <v>120</v>
      </c>
      <c r="E820" s="49">
        <v>22524184</v>
      </c>
      <c r="F820" s="50">
        <v>22524184</v>
      </c>
      <c r="G820" s="50">
        <v>18565396.579999998</v>
      </c>
      <c r="H820" s="50">
        <v>82.424280409003941</v>
      </c>
      <c r="I820" s="50">
        <v>82.424280409003941</v>
      </c>
    </row>
    <row r="821" spans="1:9" s="4" customFormat="1" x14ac:dyDescent="0.3">
      <c r="A821" s="5"/>
      <c r="B821" s="43" t="s">
        <v>187</v>
      </c>
      <c r="C821" s="47">
        <v>4010002040</v>
      </c>
      <c r="D821" s="48">
        <v>200</v>
      </c>
      <c r="E821" s="49">
        <v>1079240</v>
      </c>
      <c r="F821" s="50">
        <v>1079240</v>
      </c>
      <c r="G821" s="50">
        <v>395937.47</v>
      </c>
      <c r="H821" s="50">
        <v>36.686693413883845</v>
      </c>
      <c r="I821" s="50">
        <v>36.686693413883845</v>
      </c>
    </row>
    <row r="822" spans="1:9" s="4" customFormat="1" x14ac:dyDescent="0.3">
      <c r="A822" s="5"/>
      <c r="B822" s="43" t="s">
        <v>145</v>
      </c>
      <c r="C822" s="47">
        <v>4010002040</v>
      </c>
      <c r="D822" s="48">
        <v>240</v>
      </c>
      <c r="E822" s="49">
        <v>1079240</v>
      </c>
      <c r="F822" s="50">
        <v>1079240</v>
      </c>
      <c r="G822" s="50">
        <v>395937.47</v>
      </c>
      <c r="H822" s="50">
        <v>36.686693413883845</v>
      </c>
      <c r="I822" s="50">
        <v>36.686693413883845</v>
      </c>
    </row>
    <row r="823" spans="1:9" s="4" customFormat="1" x14ac:dyDescent="0.3">
      <c r="A823" s="5"/>
      <c r="B823" s="43" t="s">
        <v>138</v>
      </c>
      <c r="C823" s="47">
        <v>4010002040</v>
      </c>
      <c r="D823" s="48">
        <v>300</v>
      </c>
      <c r="E823" s="49">
        <v>362127.05</v>
      </c>
      <c r="F823" s="50">
        <v>362127.05</v>
      </c>
      <c r="G823" s="50">
        <v>361927.05</v>
      </c>
      <c r="H823" s="50">
        <v>99.944770764846197</v>
      </c>
      <c r="I823" s="50">
        <v>99.944770764846197</v>
      </c>
    </row>
    <row r="824" spans="1:9" s="4" customFormat="1" x14ac:dyDescent="0.3">
      <c r="A824" s="5"/>
      <c r="B824" s="43" t="s">
        <v>139</v>
      </c>
      <c r="C824" s="47">
        <v>4010002040</v>
      </c>
      <c r="D824" s="48">
        <v>320</v>
      </c>
      <c r="E824" s="49">
        <v>362127.05</v>
      </c>
      <c r="F824" s="50">
        <v>362127.05</v>
      </c>
      <c r="G824" s="50">
        <v>361927.05</v>
      </c>
      <c r="H824" s="50">
        <v>99.944770764846197</v>
      </c>
      <c r="I824" s="50">
        <v>99.944770764846197</v>
      </c>
    </row>
    <row r="825" spans="1:9" s="4" customFormat="1" x14ac:dyDescent="0.3">
      <c r="A825" s="5"/>
      <c r="B825" s="43" t="s">
        <v>140</v>
      </c>
      <c r="C825" s="47">
        <v>4010002040</v>
      </c>
      <c r="D825" s="48">
        <v>800</v>
      </c>
      <c r="E825" s="49">
        <v>6400</v>
      </c>
      <c r="F825" s="50">
        <v>6400</v>
      </c>
      <c r="G825" s="50">
        <v>3520</v>
      </c>
      <c r="H825" s="50">
        <v>55.000000000000007</v>
      </c>
      <c r="I825" s="50">
        <v>55.000000000000007</v>
      </c>
    </row>
    <row r="826" spans="1:9" s="4" customFormat="1" x14ac:dyDescent="0.3">
      <c r="A826" s="5"/>
      <c r="B826" s="43" t="s">
        <v>141</v>
      </c>
      <c r="C826" s="47">
        <v>4010002040</v>
      </c>
      <c r="D826" s="48">
        <v>850</v>
      </c>
      <c r="E826" s="49">
        <v>6400</v>
      </c>
      <c r="F826" s="50">
        <v>6400</v>
      </c>
      <c r="G826" s="50">
        <v>3520</v>
      </c>
      <c r="H826" s="50">
        <v>55.000000000000007</v>
      </c>
      <c r="I826" s="50">
        <v>55.000000000000007</v>
      </c>
    </row>
    <row r="827" spans="1:9" s="4" customFormat="1" x14ac:dyDescent="0.3">
      <c r="A827" s="5"/>
      <c r="B827" s="42" t="s">
        <v>398</v>
      </c>
      <c r="C827" s="47">
        <v>4010002110</v>
      </c>
      <c r="D827" s="48"/>
      <c r="E827" s="49">
        <v>807956</v>
      </c>
      <c r="F827" s="50">
        <v>807956</v>
      </c>
      <c r="G827" s="50">
        <v>71764.38</v>
      </c>
      <c r="H827" s="50">
        <v>8.8822138829342201</v>
      </c>
      <c r="I827" s="50">
        <v>8.8822138829342201</v>
      </c>
    </row>
    <row r="828" spans="1:9" s="4" customFormat="1" ht="46.8" x14ac:dyDescent="0.3">
      <c r="A828" s="5"/>
      <c r="B828" s="43" t="s">
        <v>143</v>
      </c>
      <c r="C828" s="47">
        <v>4010002110</v>
      </c>
      <c r="D828" s="48">
        <v>100</v>
      </c>
      <c r="E828" s="49">
        <v>807956</v>
      </c>
      <c r="F828" s="50">
        <v>807956</v>
      </c>
      <c r="G828" s="50">
        <v>71764.38</v>
      </c>
      <c r="H828" s="50">
        <v>8.8822138829342201</v>
      </c>
      <c r="I828" s="50">
        <v>8.8822138829342201</v>
      </c>
    </row>
    <row r="829" spans="1:9" s="4" customFormat="1" x14ac:dyDescent="0.3">
      <c r="A829" s="5"/>
      <c r="B829" s="43" t="s">
        <v>144</v>
      </c>
      <c r="C829" s="47">
        <v>4010002110</v>
      </c>
      <c r="D829" s="48">
        <v>120</v>
      </c>
      <c r="E829" s="49">
        <v>807956</v>
      </c>
      <c r="F829" s="50">
        <v>807956</v>
      </c>
      <c r="G829" s="50">
        <v>71764.38</v>
      </c>
      <c r="H829" s="50">
        <v>8.8822138829342201</v>
      </c>
      <c r="I829" s="50">
        <v>8.8822138829342201</v>
      </c>
    </row>
    <row r="830" spans="1:9" s="4" customFormat="1" x14ac:dyDescent="0.3">
      <c r="A830" s="5"/>
      <c r="B830" s="42" t="s">
        <v>132</v>
      </c>
      <c r="C830" s="47">
        <v>4010002120</v>
      </c>
      <c r="D830" s="48"/>
      <c r="E830" s="49">
        <v>4934000</v>
      </c>
      <c r="F830" s="50">
        <v>4934000</v>
      </c>
      <c r="G830" s="50">
        <v>4550515.7</v>
      </c>
      <c r="H830" s="50">
        <v>92.227719902715847</v>
      </c>
      <c r="I830" s="50">
        <v>92.227719902715847</v>
      </c>
    </row>
    <row r="831" spans="1:9" s="4" customFormat="1" ht="46.8" x14ac:dyDescent="0.3">
      <c r="A831" s="5"/>
      <c r="B831" s="43" t="s">
        <v>143</v>
      </c>
      <c r="C831" s="47">
        <v>4010002120</v>
      </c>
      <c r="D831" s="48">
        <v>100</v>
      </c>
      <c r="E831" s="49">
        <v>4934000</v>
      </c>
      <c r="F831" s="50">
        <v>4934000</v>
      </c>
      <c r="G831" s="50">
        <v>4550515.7</v>
      </c>
      <c r="H831" s="50">
        <v>92.227719902715847</v>
      </c>
      <c r="I831" s="50">
        <v>92.227719902715847</v>
      </c>
    </row>
    <row r="832" spans="1:9" s="4" customFormat="1" x14ac:dyDescent="0.3">
      <c r="A832" s="5"/>
      <c r="B832" s="43" t="s">
        <v>144</v>
      </c>
      <c r="C832" s="47">
        <v>4010002120</v>
      </c>
      <c r="D832" s="48">
        <v>120</v>
      </c>
      <c r="E832" s="49">
        <v>4934000</v>
      </c>
      <c r="F832" s="50">
        <v>4934000</v>
      </c>
      <c r="G832" s="50">
        <v>4550515.7</v>
      </c>
      <c r="H832" s="50">
        <v>92.227719902715847</v>
      </c>
      <c r="I832" s="50">
        <v>92.227719902715847</v>
      </c>
    </row>
    <row r="833" spans="2:9" ht="31.2" x14ac:dyDescent="0.3">
      <c r="B833" s="42" t="s">
        <v>281</v>
      </c>
      <c r="C833" s="47">
        <v>4010002250</v>
      </c>
      <c r="D833" s="48"/>
      <c r="E833" s="49">
        <v>3811872.95</v>
      </c>
      <c r="F833" s="50">
        <v>3811872.95</v>
      </c>
      <c r="G833" s="50">
        <v>3230773.57</v>
      </c>
      <c r="H833" s="50">
        <v>84.755541760645499</v>
      </c>
      <c r="I833" s="50">
        <v>84.755541760645499</v>
      </c>
    </row>
    <row r="834" spans="2:9" ht="46.8" x14ac:dyDescent="0.3">
      <c r="B834" s="43" t="s">
        <v>143</v>
      </c>
      <c r="C834" s="47">
        <v>4010002250</v>
      </c>
      <c r="D834" s="48">
        <v>100</v>
      </c>
      <c r="E834" s="49">
        <v>3811872.95</v>
      </c>
      <c r="F834" s="50">
        <v>3811872.95</v>
      </c>
      <c r="G834" s="50">
        <v>3230773.57</v>
      </c>
      <c r="H834" s="50">
        <v>84.755541760645499</v>
      </c>
      <c r="I834" s="50">
        <v>84.755541760645499</v>
      </c>
    </row>
    <row r="835" spans="2:9" x14ac:dyDescent="0.3">
      <c r="B835" s="43" t="s">
        <v>144</v>
      </c>
      <c r="C835" s="47">
        <v>4010002250</v>
      </c>
      <c r="D835" s="48">
        <v>120</v>
      </c>
      <c r="E835" s="49">
        <v>3811872.95</v>
      </c>
      <c r="F835" s="50">
        <v>3811872.95</v>
      </c>
      <c r="G835" s="50">
        <v>3230773.57</v>
      </c>
      <c r="H835" s="50">
        <v>84.755541760645499</v>
      </c>
      <c r="I835" s="50">
        <v>84.755541760645499</v>
      </c>
    </row>
    <row r="836" spans="2:9" x14ac:dyDescent="0.3">
      <c r="B836" s="42" t="s">
        <v>122</v>
      </c>
      <c r="C836" s="47">
        <v>4010002400</v>
      </c>
      <c r="D836" s="48"/>
      <c r="E836" s="49">
        <v>1092260</v>
      </c>
      <c r="F836" s="50">
        <v>1092260</v>
      </c>
      <c r="G836" s="50">
        <v>948534.5</v>
      </c>
      <c r="H836" s="50">
        <v>86.841457162214112</v>
      </c>
      <c r="I836" s="50">
        <v>86.841457162214112</v>
      </c>
    </row>
    <row r="837" spans="2:9" ht="46.8" x14ac:dyDescent="0.3">
      <c r="B837" s="43" t="s">
        <v>143</v>
      </c>
      <c r="C837" s="47">
        <v>4010002400</v>
      </c>
      <c r="D837" s="48">
        <v>100</v>
      </c>
      <c r="E837" s="49">
        <v>416100</v>
      </c>
      <c r="F837" s="50">
        <v>416100</v>
      </c>
      <c r="G837" s="50">
        <v>414208.2</v>
      </c>
      <c r="H837" s="50">
        <v>99.545349675558754</v>
      </c>
      <c r="I837" s="50">
        <v>99.545349675558754</v>
      </c>
    </row>
    <row r="838" spans="2:9" x14ac:dyDescent="0.3">
      <c r="B838" s="43" t="s">
        <v>144</v>
      </c>
      <c r="C838" s="47">
        <v>4010002400</v>
      </c>
      <c r="D838" s="48">
        <v>120</v>
      </c>
      <c r="E838" s="49">
        <v>416100</v>
      </c>
      <c r="F838" s="50">
        <v>416100</v>
      </c>
      <c r="G838" s="50">
        <v>414208.2</v>
      </c>
      <c r="H838" s="50">
        <v>99.545349675558754</v>
      </c>
      <c r="I838" s="50">
        <v>99.545349675558754</v>
      </c>
    </row>
    <row r="839" spans="2:9" x14ac:dyDescent="0.3">
      <c r="B839" s="43" t="s">
        <v>187</v>
      </c>
      <c r="C839" s="47">
        <v>4010002400</v>
      </c>
      <c r="D839" s="48">
        <v>200</v>
      </c>
      <c r="E839" s="49">
        <v>441160</v>
      </c>
      <c r="F839" s="50">
        <v>441160</v>
      </c>
      <c r="G839" s="50">
        <v>299326.3</v>
      </c>
      <c r="H839" s="50">
        <v>67.849827726901808</v>
      </c>
      <c r="I839" s="50">
        <v>67.849827726901808</v>
      </c>
    </row>
    <row r="840" spans="2:9" x14ac:dyDescent="0.3">
      <c r="B840" s="43" t="s">
        <v>145</v>
      </c>
      <c r="C840" s="47">
        <v>4010002400</v>
      </c>
      <c r="D840" s="48">
        <v>240</v>
      </c>
      <c r="E840" s="49">
        <v>441160</v>
      </c>
      <c r="F840" s="50">
        <v>441160</v>
      </c>
      <c r="G840" s="50">
        <v>299326.3</v>
      </c>
      <c r="H840" s="50">
        <v>67.849827726901808</v>
      </c>
      <c r="I840" s="50">
        <v>67.849827726901808</v>
      </c>
    </row>
    <row r="841" spans="2:9" s="23" customFormat="1" x14ac:dyDescent="0.3">
      <c r="B841" s="43" t="s">
        <v>140</v>
      </c>
      <c r="C841" s="47">
        <v>4010002400</v>
      </c>
      <c r="D841" s="48">
        <v>800</v>
      </c>
      <c r="E841" s="49">
        <v>235000</v>
      </c>
      <c r="F841" s="50">
        <v>235000</v>
      </c>
      <c r="G841" s="50">
        <v>235000</v>
      </c>
      <c r="H841" s="50">
        <v>100</v>
      </c>
      <c r="I841" s="50">
        <v>100</v>
      </c>
    </row>
    <row r="842" spans="2:9" x14ac:dyDescent="0.3">
      <c r="B842" s="43" t="s">
        <v>141</v>
      </c>
      <c r="C842" s="47">
        <v>4010002400</v>
      </c>
      <c r="D842" s="48">
        <v>850</v>
      </c>
      <c r="E842" s="49">
        <v>235000</v>
      </c>
      <c r="F842" s="50">
        <v>235000</v>
      </c>
      <c r="G842" s="50">
        <v>235000</v>
      </c>
      <c r="H842" s="50">
        <v>100</v>
      </c>
      <c r="I842" s="50">
        <v>100</v>
      </c>
    </row>
    <row r="843" spans="2:9" ht="31.2" x14ac:dyDescent="0.3">
      <c r="B843" s="42" t="s">
        <v>133</v>
      </c>
      <c r="C843" s="47">
        <v>4040000000</v>
      </c>
      <c r="D843" s="48"/>
      <c r="E843" s="49">
        <v>4353050</v>
      </c>
      <c r="F843" s="50">
        <v>5110050</v>
      </c>
      <c r="G843" s="50">
        <v>4405001.6899999995</v>
      </c>
      <c r="H843" s="50">
        <v>101.1934549338969</v>
      </c>
      <c r="I843" s="50">
        <v>86.202712106535145</v>
      </c>
    </row>
    <row r="844" spans="2:9" x14ac:dyDescent="0.3">
      <c r="B844" s="42" t="s">
        <v>134</v>
      </c>
      <c r="C844" s="47">
        <v>4040051180</v>
      </c>
      <c r="D844" s="48"/>
      <c r="E844" s="49">
        <v>3600000</v>
      </c>
      <c r="F844" s="50">
        <v>3600000</v>
      </c>
      <c r="G844" s="50">
        <v>3599997.15</v>
      </c>
      <c r="H844" s="50">
        <v>99.999920833333334</v>
      </c>
      <c r="I844" s="50">
        <v>99.999920833333334</v>
      </c>
    </row>
    <row r="845" spans="2:9" ht="46.8" x14ac:dyDescent="0.3">
      <c r="B845" s="43" t="s">
        <v>143</v>
      </c>
      <c r="C845" s="47">
        <v>4040051180</v>
      </c>
      <c r="D845" s="48">
        <v>100</v>
      </c>
      <c r="E845" s="49">
        <v>3600000</v>
      </c>
      <c r="F845" s="50">
        <v>3600000</v>
      </c>
      <c r="G845" s="50">
        <v>3599997.15</v>
      </c>
      <c r="H845" s="50">
        <v>99.999920833333334</v>
      </c>
      <c r="I845" s="50">
        <v>99.999920833333334</v>
      </c>
    </row>
    <row r="846" spans="2:9" x14ac:dyDescent="0.3">
      <c r="B846" s="43" t="s">
        <v>144</v>
      </c>
      <c r="C846" s="47">
        <v>4040051180</v>
      </c>
      <c r="D846" s="48">
        <v>120</v>
      </c>
      <c r="E846" s="49">
        <v>3600000</v>
      </c>
      <c r="F846" s="50">
        <v>3600000</v>
      </c>
      <c r="G846" s="50">
        <v>3599997.15</v>
      </c>
      <c r="H846" s="50">
        <v>99.999920833333334</v>
      </c>
      <c r="I846" s="50">
        <v>99.999920833333334</v>
      </c>
    </row>
    <row r="847" spans="2:9" ht="31.2" x14ac:dyDescent="0.3">
      <c r="B847" s="42" t="s">
        <v>365</v>
      </c>
      <c r="C847" s="47" t="s">
        <v>394</v>
      </c>
      <c r="D847" s="48"/>
      <c r="E847" s="49">
        <v>753050</v>
      </c>
      <c r="F847" s="50">
        <v>1510050</v>
      </c>
      <c r="G847" s="50">
        <v>805004.54</v>
      </c>
      <c r="H847" s="50">
        <v>106.89921519155435</v>
      </c>
      <c r="I847" s="50">
        <v>53.309793715439888</v>
      </c>
    </row>
    <row r="848" spans="2:9" ht="46.8" x14ac:dyDescent="0.3">
      <c r="B848" s="43" t="s">
        <v>143</v>
      </c>
      <c r="C848" s="47" t="s">
        <v>394</v>
      </c>
      <c r="D848" s="48">
        <v>100</v>
      </c>
      <c r="E848" s="49">
        <v>753050</v>
      </c>
      <c r="F848" s="50">
        <v>1510050</v>
      </c>
      <c r="G848" s="50">
        <v>805004.54</v>
      </c>
      <c r="H848" s="50">
        <v>106.89921519155435</v>
      </c>
      <c r="I848" s="50">
        <v>53.309793715439888</v>
      </c>
    </row>
    <row r="849" spans="2:9" x14ac:dyDescent="0.3">
      <c r="B849" s="43" t="s">
        <v>144</v>
      </c>
      <c r="C849" s="47" t="s">
        <v>394</v>
      </c>
      <c r="D849" s="48">
        <v>120</v>
      </c>
      <c r="E849" s="49">
        <v>753050</v>
      </c>
      <c r="F849" s="50">
        <v>1510050</v>
      </c>
      <c r="G849" s="50">
        <v>805004.54</v>
      </c>
      <c r="H849" s="50">
        <v>106.89921519155435</v>
      </c>
      <c r="I849" s="50">
        <v>53.309793715439888</v>
      </c>
    </row>
    <row r="850" spans="2:9" ht="31.2" x14ac:dyDescent="0.3">
      <c r="B850" s="42" t="s">
        <v>157</v>
      </c>
      <c r="C850" s="47">
        <v>4080000000</v>
      </c>
      <c r="D850" s="48"/>
      <c r="E850" s="49">
        <v>9326700</v>
      </c>
      <c r="F850" s="50">
        <v>9326700</v>
      </c>
      <c r="G850" s="50">
        <v>9021105</v>
      </c>
      <c r="H850" s="50">
        <v>96.723439158544821</v>
      </c>
      <c r="I850" s="50">
        <v>96.723439158544821</v>
      </c>
    </row>
    <row r="851" spans="2:9" ht="31.2" x14ac:dyDescent="0.3">
      <c r="B851" s="42" t="s">
        <v>135</v>
      </c>
      <c r="C851" s="47">
        <v>4080020200</v>
      </c>
      <c r="D851" s="48"/>
      <c r="E851" s="49">
        <v>8000000</v>
      </c>
      <c r="F851" s="50">
        <v>8000000</v>
      </c>
      <c r="G851" s="50">
        <v>8000000</v>
      </c>
      <c r="H851" s="50">
        <v>100</v>
      </c>
      <c r="I851" s="50">
        <v>100</v>
      </c>
    </row>
    <row r="852" spans="2:9" x14ac:dyDescent="0.3">
      <c r="B852" s="43" t="s">
        <v>187</v>
      </c>
      <c r="C852" s="47">
        <v>4080020200</v>
      </c>
      <c r="D852" s="48">
        <v>200</v>
      </c>
      <c r="E852" s="49">
        <v>8000000</v>
      </c>
      <c r="F852" s="50">
        <v>8000000</v>
      </c>
      <c r="G852" s="50">
        <v>8000000</v>
      </c>
      <c r="H852" s="50">
        <v>100</v>
      </c>
      <c r="I852" s="50">
        <v>100</v>
      </c>
    </row>
    <row r="853" spans="2:9" x14ac:dyDescent="0.3">
      <c r="B853" s="43" t="s">
        <v>145</v>
      </c>
      <c r="C853" s="47">
        <v>4080020200</v>
      </c>
      <c r="D853" s="48">
        <v>240</v>
      </c>
      <c r="E853" s="49">
        <v>8000000</v>
      </c>
      <c r="F853" s="50">
        <v>8000000</v>
      </c>
      <c r="G853" s="50">
        <v>8000000</v>
      </c>
      <c r="H853" s="50">
        <v>100</v>
      </c>
      <c r="I853" s="50">
        <v>100</v>
      </c>
    </row>
    <row r="854" spans="2:9" x14ac:dyDescent="0.3">
      <c r="B854" s="42" t="s">
        <v>136</v>
      </c>
      <c r="C854" s="47">
        <v>4080072020</v>
      </c>
      <c r="D854" s="48"/>
      <c r="E854" s="49">
        <v>1326700</v>
      </c>
      <c r="F854" s="50">
        <v>1326700</v>
      </c>
      <c r="G854" s="50">
        <v>1021105</v>
      </c>
      <c r="H854" s="50">
        <v>76.965779754277534</v>
      </c>
      <c r="I854" s="50">
        <v>76.965779754277534</v>
      </c>
    </row>
    <row r="855" spans="2:9" x14ac:dyDescent="0.3">
      <c r="B855" s="43" t="s">
        <v>138</v>
      </c>
      <c r="C855" s="47">
        <v>4080072020</v>
      </c>
      <c r="D855" s="48">
        <v>300</v>
      </c>
      <c r="E855" s="49">
        <v>1326700</v>
      </c>
      <c r="F855" s="50">
        <v>1326700</v>
      </c>
      <c r="G855" s="50">
        <v>1021105</v>
      </c>
      <c r="H855" s="50">
        <v>76.965779754277534</v>
      </c>
      <c r="I855" s="50">
        <v>76.965779754277534</v>
      </c>
    </row>
    <row r="856" spans="2:9" x14ac:dyDescent="0.3">
      <c r="B856" s="43" t="s">
        <v>142</v>
      </c>
      <c r="C856" s="47">
        <v>4080072020</v>
      </c>
      <c r="D856" s="48">
        <v>330</v>
      </c>
      <c r="E856" s="49">
        <v>1326700</v>
      </c>
      <c r="F856" s="50">
        <v>1326700</v>
      </c>
      <c r="G856" s="50">
        <v>1021105</v>
      </c>
      <c r="H856" s="50">
        <v>76.965779754277534</v>
      </c>
      <c r="I856" s="50">
        <v>76.965779754277534</v>
      </c>
    </row>
    <row r="857" spans="2:9" x14ac:dyDescent="0.3">
      <c r="B857" s="45" t="s">
        <v>282</v>
      </c>
      <c r="C857" s="53"/>
      <c r="D857" s="54"/>
      <c r="E857" s="55">
        <v>3240387369.7700005</v>
      </c>
      <c r="F857" s="56">
        <v>3443706059.7700005</v>
      </c>
      <c r="G857" s="56">
        <v>2418800912.0299997</v>
      </c>
      <c r="H857" s="56">
        <v>74.645424636428075</v>
      </c>
      <c r="I857" s="56">
        <v>70.238309253129088</v>
      </c>
    </row>
    <row r="858" spans="2:9" x14ac:dyDescent="0.3">
      <c r="B858" s="10"/>
      <c r="C858" s="12"/>
      <c r="D858" s="11"/>
      <c r="E858" s="72"/>
      <c r="F858" s="73"/>
      <c r="G858" s="74"/>
      <c r="H858" s="35"/>
      <c r="I858" s="34"/>
    </row>
    <row r="859" spans="2:9" x14ac:dyDescent="0.3">
      <c r="B859" s="15" t="s">
        <v>16</v>
      </c>
      <c r="C859" s="60"/>
      <c r="D859" s="60"/>
      <c r="E859" s="75">
        <f>E31-E857</f>
        <v>-115516256.95000029</v>
      </c>
      <c r="F859" s="75">
        <f>F31-F857</f>
        <v>-163456656.95000029</v>
      </c>
      <c r="G859" s="75">
        <f>G31-G857</f>
        <v>163059332.80999994</v>
      </c>
      <c r="H859" s="22">
        <f>G859/E859*100</f>
        <v>-141.15704327277334</v>
      </c>
      <c r="I859" s="21">
        <f>G859/F859*100</f>
        <v>-99.756923855281173</v>
      </c>
    </row>
    <row r="860" spans="2:9" x14ac:dyDescent="0.3">
      <c r="B860" s="18"/>
      <c r="C860" s="25"/>
      <c r="D860" s="25"/>
      <c r="E860" s="17"/>
      <c r="F860" s="17"/>
      <c r="G860" s="17"/>
      <c r="H860" s="17"/>
      <c r="I860" s="17"/>
    </row>
    <row r="861" spans="2:9" x14ac:dyDescent="0.3">
      <c r="B861" s="24" t="s">
        <v>17</v>
      </c>
      <c r="C861" s="61" t="s">
        <v>18</v>
      </c>
      <c r="D861" s="61"/>
      <c r="E861" s="76">
        <f>E863+E865+E866+E864+E862</f>
        <v>115516256.95</v>
      </c>
      <c r="F861" s="76">
        <f>F863+F865+F866+F864+F862</f>
        <v>163456656.94999999</v>
      </c>
      <c r="G861" s="76">
        <f>G863+G865+G866+G864</f>
        <v>-163059332.81</v>
      </c>
      <c r="H861" s="22">
        <f t="shared" ref="H861:H864" si="4">G861/E861*100</f>
        <v>-141.15704327277373</v>
      </c>
      <c r="I861" s="21">
        <f>G861/F861*100</f>
        <v>-99.756923855281386</v>
      </c>
    </row>
    <row r="862" spans="2:9" ht="31.2" x14ac:dyDescent="0.3">
      <c r="B862" s="16" t="s">
        <v>337</v>
      </c>
      <c r="C862" s="59" t="s">
        <v>236</v>
      </c>
      <c r="D862" s="59"/>
      <c r="E862" s="73">
        <v>93943700</v>
      </c>
      <c r="F862" s="73">
        <v>141884100</v>
      </c>
      <c r="G862" s="73"/>
      <c r="H862" s="20"/>
      <c r="I862" s="19"/>
    </row>
    <row r="863" spans="2:9" ht="31.2" x14ac:dyDescent="0.3">
      <c r="B863" s="16" t="s">
        <v>19</v>
      </c>
      <c r="C863" s="59" t="s">
        <v>20</v>
      </c>
      <c r="D863" s="59"/>
      <c r="E863" s="73">
        <v>0</v>
      </c>
      <c r="F863" s="73">
        <v>0</v>
      </c>
      <c r="G863" s="77"/>
      <c r="H863" s="20"/>
      <c r="I863" s="19"/>
    </row>
    <row r="864" spans="2:9" ht="31.2" x14ac:dyDescent="0.3">
      <c r="B864" s="16" t="s">
        <v>21</v>
      </c>
      <c r="C864" s="59" t="s">
        <v>22</v>
      </c>
      <c r="D864" s="59"/>
      <c r="E864" s="73">
        <v>-84708900</v>
      </c>
      <c r="F864" s="73">
        <v>-84708900</v>
      </c>
      <c r="G864" s="78">
        <v>-84708900</v>
      </c>
      <c r="H864" s="20">
        <f t="shared" si="4"/>
        <v>100</v>
      </c>
      <c r="I864" s="19">
        <f>G864/F864*100</f>
        <v>100</v>
      </c>
    </row>
    <row r="865" spans="2:9" ht="31.2" x14ac:dyDescent="0.3">
      <c r="B865" s="16" t="s">
        <v>23</v>
      </c>
      <c r="C865" s="59" t="s">
        <v>24</v>
      </c>
      <c r="D865" s="59"/>
      <c r="E865" s="73">
        <v>14078.84</v>
      </c>
      <c r="F865" s="73">
        <v>14078.84</v>
      </c>
      <c r="G865" s="78">
        <v>14054.96</v>
      </c>
      <c r="H865" s="20">
        <f>G865/E865*100</f>
        <v>99.830383753206931</v>
      </c>
      <c r="I865" s="19">
        <f>G865/F865*100</f>
        <v>99.830383753206931</v>
      </c>
    </row>
    <row r="866" spans="2:9" x14ac:dyDescent="0.3">
      <c r="B866" s="16" t="s">
        <v>25</v>
      </c>
      <c r="C866" s="59" t="s">
        <v>26</v>
      </c>
      <c r="D866" s="59"/>
      <c r="E866" s="73">
        <v>106267378.11</v>
      </c>
      <c r="F866" s="73">
        <v>106267378.11</v>
      </c>
      <c r="G866" s="78">
        <f>-78364600+112.23</f>
        <v>-78364487.769999996</v>
      </c>
      <c r="H866" s="20"/>
      <c r="I866" s="19"/>
    </row>
    <row r="867" spans="2:9" x14ac:dyDescent="0.3">
      <c r="E867" s="3"/>
      <c r="F867" s="3"/>
      <c r="G867" s="3"/>
    </row>
    <row r="868" spans="2:9" x14ac:dyDescent="0.3">
      <c r="E868" s="3"/>
      <c r="F868" s="3"/>
      <c r="G868" s="3"/>
    </row>
    <row r="869" spans="2:9" x14ac:dyDescent="0.3">
      <c r="E869" s="3"/>
      <c r="F869" s="3"/>
      <c r="G869" s="3"/>
    </row>
    <row r="870" spans="2:9" x14ac:dyDescent="0.3">
      <c r="E870" s="3"/>
      <c r="F870" s="3"/>
      <c r="G870" s="3"/>
    </row>
    <row r="871" spans="2:9" x14ac:dyDescent="0.3">
      <c r="E871" s="3"/>
      <c r="F871" s="3"/>
      <c r="G871" s="3"/>
    </row>
    <row r="872" spans="2:9" x14ac:dyDescent="0.3">
      <c r="E872" s="3"/>
      <c r="F872" s="3"/>
      <c r="G872" s="3"/>
    </row>
    <row r="873" spans="2:9" x14ac:dyDescent="0.3">
      <c r="E873" s="3"/>
      <c r="F873" s="3"/>
      <c r="G873" s="3"/>
    </row>
    <row r="874" spans="2:9" x14ac:dyDescent="0.3">
      <c r="E874" s="3"/>
      <c r="F874" s="3"/>
      <c r="G874" s="3"/>
    </row>
    <row r="875" spans="2:9" x14ac:dyDescent="0.3">
      <c r="E875" s="3"/>
      <c r="F875" s="3"/>
      <c r="G875" s="3"/>
    </row>
    <row r="876" spans="2:9" x14ac:dyDescent="0.3">
      <c r="E876" s="3"/>
      <c r="F876" s="3"/>
      <c r="G876" s="3"/>
    </row>
    <row r="877" spans="2:9" x14ac:dyDescent="0.3">
      <c r="E877" s="3"/>
      <c r="F877" s="3"/>
      <c r="G877" s="3"/>
    </row>
    <row r="878" spans="2:9" x14ac:dyDescent="0.3">
      <c r="E878" s="3"/>
      <c r="F878" s="3"/>
      <c r="G878" s="3"/>
    </row>
    <row r="879" spans="2:9" x14ac:dyDescent="0.3">
      <c r="E879" s="3"/>
      <c r="F879" s="3"/>
      <c r="G879" s="3"/>
    </row>
    <row r="880" spans="2:9" x14ac:dyDescent="0.3">
      <c r="E880" s="3"/>
      <c r="F880" s="3"/>
      <c r="G880" s="3"/>
    </row>
    <row r="881" spans="5:7" x14ac:dyDescent="0.3">
      <c r="E881" s="3"/>
      <c r="F881" s="3"/>
      <c r="G881" s="3"/>
    </row>
    <row r="882" spans="5:7" x14ac:dyDescent="0.3">
      <c r="E882" s="3"/>
      <c r="F882" s="3"/>
      <c r="G882" s="3"/>
    </row>
    <row r="883" spans="5:7" x14ac:dyDescent="0.3">
      <c r="E883" s="3"/>
      <c r="F883" s="3"/>
      <c r="G883" s="3"/>
    </row>
    <row r="884" spans="5:7" x14ac:dyDescent="0.3">
      <c r="E884" s="3"/>
      <c r="F884" s="3"/>
      <c r="G884" s="3"/>
    </row>
    <row r="885" spans="5:7" x14ac:dyDescent="0.3">
      <c r="E885" s="3"/>
      <c r="F885" s="3"/>
      <c r="G885" s="3"/>
    </row>
    <row r="886" spans="5:7" x14ac:dyDescent="0.3">
      <c r="E886" s="3"/>
      <c r="F886" s="3"/>
      <c r="G886" s="3"/>
    </row>
    <row r="887" spans="5:7" x14ac:dyDescent="0.3">
      <c r="E887" s="3"/>
      <c r="F887" s="3"/>
      <c r="G887" s="3"/>
    </row>
    <row r="888" spans="5:7" x14ac:dyDescent="0.3">
      <c r="E888" s="3"/>
      <c r="F888" s="3"/>
      <c r="G888" s="3"/>
    </row>
  </sheetData>
  <mergeCells count="37"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  <mergeCell ref="C21:D21"/>
    <mergeCell ref="C9:D9"/>
    <mergeCell ref="C11:D11"/>
    <mergeCell ref="C20:D20"/>
    <mergeCell ref="C10:D10"/>
    <mergeCell ref="C14:D14"/>
    <mergeCell ref="C15:D15"/>
    <mergeCell ref="C16:D16"/>
    <mergeCell ref="C17:D17"/>
    <mergeCell ref="C12:D12"/>
    <mergeCell ref="B2:I2"/>
    <mergeCell ref="C4:D4"/>
    <mergeCell ref="C18:D18"/>
    <mergeCell ref="C19:D19"/>
    <mergeCell ref="C5:D5"/>
    <mergeCell ref="C6:D6"/>
    <mergeCell ref="C7:D7"/>
    <mergeCell ref="C8:D8"/>
    <mergeCell ref="C13:D13"/>
    <mergeCell ref="C32:D32"/>
    <mergeCell ref="C866:D866"/>
    <mergeCell ref="C859:D859"/>
    <mergeCell ref="C861:D861"/>
    <mergeCell ref="C863:D863"/>
    <mergeCell ref="C864:D864"/>
    <mergeCell ref="C865:D865"/>
    <mergeCell ref="C862:D862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Спехова</dc:creator>
  <cp:lastModifiedBy>Екатерина Пахом</cp:lastModifiedBy>
  <cp:lastPrinted>2016-12-02T05:57:12Z</cp:lastPrinted>
  <dcterms:created xsi:type="dcterms:W3CDTF">2014-05-26T08:26:06Z</dcterms:created>
  <dcterms:modified xsi:type="dcterms:W3CDTF">2016-12-05T07:24:44Z</dcterms:modified>
</cp:coreProperties>
</file>