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ументы\313 кабинет Элина\Потребительский рынок\Обеспеченность торговыми площадями в ДЭР\28.02.2019 №9-исх-98 Стефогло ДЭР Отчет об обеспеченности торг.об за 2018\"/>
    </mc:Choice>
  </mc:AlternateContent>
  <bookViews>
    <workbookView xWindow="120" yWindow="45" windowWidth="17400" windowHeight="11760" activeTab="2"/>
  </bookViews>
  <sheets>
    <sheet name="Прил.1 торговля" sheetId="1" r:id="rId1"/>
    <sheet name="Прил.2 общепит" sheetId="5" r:id="rId2"/>
    <sheet name="Прил.3 Торг. Сети" sheetId="3" r:id="rId3"/>
    <sheet name="Прил.4 система ярмароч площадок" sheetId="4" r:id="rId4"/>
  </sheets>
  <externalReferences>
    <externalReference r:id="rId5"/>
    <externalReference r:id="rId6"/>
  </externalReferences>
  <definedNames>
    <definedName name="_xlnm.Print_Area" localSheetId="0">'Прил.1 торговля'!$A$1:$G$37</definedName>
    <definedName name="_xlnm.Print_Area" localSheetId="1">'Прил.2 общепит'!$A$1:$J$16</definedName>
  </definedNames>
  <calcPr calcId="152511"/>
</workbook>
</file>

<file path=xl/calcChain.xml><?xml version="1.0" encoding="utf-8"?>
<calcChain xmlns="http://schemas.openxmlformats.org/spreadsheetml/2006/main">
  <c r="G16" i="5" l="1"/>
  <c r="D15" i="5"/>
  <c r="F15" i="5" s="1"/>
  <c r="C15" i="5"/>
  <c r="E15" i="5" s="1"/>
  <c r="J14" i="5"/>
  <c r="J16" i="5" s="1"/>
  <c r="I14" i="5"/>
  <c r="I16" i="5" s="1"/>
  <c r="H14" i="5"/>
  <c r="H16" i="5" s="1"/>
  <c r="F14" i="5"/>
  <c r="D14" i="5"/>
  <c r="C14" i="5"/>
  <c r="D13" i="5"/>
  <c r="F13" i="5" s="1"/>
  <c r="C13" i="5"/>
  <c r="E13" i="5" s="1"/>
  <c r="D12" i="5"/>
  <c r="F12" i="5" s="1"/>
  <c r="C12" i="5"/>
  <c r="E12" i="5" s="1"/>
  <c r="D11" i="5"/>
  <c r="F11" i="5" s="1"/>
  <c r="C11" i="5"/>
  <c r="E11" i="5" s="1"/>
  <c r="B11" i="5"/>
  <c r="B16" i="5" s="1"/>
  <c r="E10" i="5"/>
  <c r="E16" i="5" s="1"/>
  <c r="D10" i="5"/>
  <c r="D16" i="5" s="1"/>
  <c r="C10" i="5"/>
  <c r="C16" i="5" s="1"/>
  <c r="F10" i="5" l="1"/>
  <c r="F16" i="5" s="1"/>
  <c r="E13" i="1" l="1"/>
  <c r="D13" i="1"/>
</calcChain>
</file>

<file path=xl/sharedStrings.xml><?xml version="1.0" encoding="utf-8"?>
<sst xmlns="http://schemas.openxmlformats.org/spreadsheetml/2006/main" count="106" uniqueCount="89">
  <si>
    <t>Магазины всего:</t>
  </si>
  <si>
    <t>непродовольственные</t>
  </si>
  <si>
    <t>в т.ч. продовольственные</t>
  </si>
  <si>
    <t>Нестационарная торговая сеть, всего:</t>
  </si>
  <si>
    <t>киоски</t>
  </si>
  <si>
    <t>прочие</t>
  </si>
  <si>
    <t>Торговая площадь (кв.м)</t>
  </si>
  <si>
    <t>до 50</t>
  </si>
  <si>
    <t>Торговые центры, всего:</t>
  </si>
  <si>
    <t>в т.ч. павильоны</t>
  </si>
  <si>
    <t>Наименование хозяйствующего субъекта</t>
  </si>
  <si>
    <t xml:space="preserve"> </t>
  </si>
  <si>
    <t>Приложение 4</t>
  </si>
  <si>
    <t>Приложение 1</t>
  </si>
  <si>
    <t>Приложение 3</t>
  </si>
  <si>
    <t>№ п/п</t>
  </si>
  <si>
    <t>50-300</t>
  </si>
  <si>
    <t>мобильные (автомагазины, автоприцепы)</t>
  </si>
  <si>
    <t>Ярмарочная площадка</t>
  </si>
  <si>
    <t>адрес</t>
  </si>
  <si>
    <t>площадь, кв.м.</t>
  </si>
  <si>
    <t>возможность подключения к эл. сетям</t>
  </si>
  <si>
    <t>количество мест</t>
  </si>
  <si>
    <t>торговых</t>
  </si>
  <si>
    <t>для осуществления торговли с автомашин</t>
  </si>
  <si>
    <t>Оператор ярмарочной площадки</t>
  </si>
  <si>
    <t>наименование</t>
  </si>
  <si>
    <t xml:space="preserve">Система ярмарочных площадок </t>
  </si>
  <si>
    <t>универсальные (смешаные)</t>
  </si>
  <si>
    <t>Количество, едениц</t>
  </si>
  <si>
    <t>Всего</t>
  </si>
  <si>
    <t>в том числе доступных для маломобильных граждан</t>
  </si>
  <si>
    <t xml:space="preserve">в т.ч. до 1500 </t>
  </si>
  <si>
    <t>от 1500 до 3000</t>
  </si>
  <si>
    <t>свыше 3000</t>
  </si>
  <si>
    <t>300-1500</t>
  </si>
  <si>
    <t>свыше 1500</t>
  </si>
  <si>
    <t>в т.ч. со специализацией "Печатная продукция"</t>
  </si>
  <si>
    <t>Торговая марка (наименование торгового объекта)</t>
  </si>
  <si>
    <t xml:space="preserve">Количество торговых объектов </t>
  </si>
  <si>
    <t>2.1</t>
  </si>
  <si>
    <t>2.2</t>
  </si>
  <si>
    <t>2.3</t>
  </si>
  <si>
    <t>2.2.1</t>
  </si>
  <si>
    <t>3.1</t>
  </si>
  <si>
    <t>Информация о торговых объектах на 01.01.2019 года в муниципальном образовании городской округ город Пыть-Ях</t>
  </si>
  <si>
    <t xml:space="preserve">ООО "Элемент-Трейд" </t>
  </si>
  <si>
    <t>Монетка (магазин "Монетка")</t>
  </si>
  <si>
    <t>АО "Тандер"</t>
  </si>
  <si>
    <t>Магнит у дома (магазин "Магнит у дома")</t>
  </si>
  <si>
    <t>ООО "Альфа Сургут"</t>
  </si>
  <si>
    <t>Красное и Белое (магазин "Красное и Белое)</t>
  </si>
  <si>
    <t>ООО "Бета Сургут"</t>
  </si>
  <si>
    <t>Пятерочка (магазин "Пятерочка")</t>
  </si>
  <si>
    <t xml:space="preserve">ООО "Тюмень-Торг" </t>
  </si>
  <si>
    <t>ООО "Измир"</t>
  </si>
  <si>
    <t>Измир (магазин "Измир")</t>
  </si>
  <si>
    <t>Приложение 2</t>
  </si>
  <si>
    <t>Предприятия общественного питания на 01.01.2019 года в муниципальном образовании городской округ город Пыть-Ях</t>
  </si>
  <si>
    <t>В т. ч. доступных для маломобильных граждан</t>
  </si>
  <si>
    <t>Всего предприятий общественного питания</t>
  </si>
  <si>
    <t>в том числе</t>
  </si>
  <si>
    <t>общедоступная сеть</t>
  </si>
  <si>
    <t>при предприятиях и учреждениях</t>
  </si>
  <si>
    <t>при учебных заведениях</t>
  </si>
  <si>
    <t>количество</t>
  </si>
  <si>
    <t>посадочных мест</t>
  </si>
  <si>
    <t>Рестораны</t>
  </si>
  <si>
    <t>Кафе</t>
  </si>
  <si>
    <t>Бары</t>
  </si>
  <si>
    <t>Закусочные</t>
  </si>
  <si>
    <t>Столовые</t>
  </si>
  <si>
    <t>Прочие</t>
  </si>
  <si>
    <t>Итого:</t>
  </si>
  <si>
    <t>ИП Шарапов Денис Нафисович</t>
  </si>
  <si>
    <t>ООО "Торгсервис 72"</t>
  </si>
  <si>
    <r>
      <t xml:space="preserve">в муниципальном образовании </t>
    </r>
    <r>
      <rPr>
        <b/>
        <u/>
        <sz val="12"/>
        <color indexed="8"/>
        <rFont val="Times New Roman"/>
        <family val="1"/>
        <charset val="204"/>
      </rPr>
      <t>городской округ город Пыть-Ях</t>
    </r>
  </si>
  <si>
    <t>контакты: адрес, 
е-mail, телефон</t>
  </si>
  <si>
    <t>РФ, Ханты-Мансийский автономный округ-Югра, г.Пыть-Ях, промзона Центральная, ул. Магистральная, корп. 96, База "Таёжная"</t>
  </si>
  <si>
    <t xml:space="preserve">Имеется </t>
  </si>
  <si>
    <t xml:space="preserve">МУП «Пыть-Яхторгсервис» МО г.Пыть-Ях 
</t>
  </si>
  <si>
    <t xml:space="preserve">628386, РФ, ХМАО-Югра, г.Пыть-Ях, промзона Центральная, ул. Магистральная, корп. 96; 
e-mail: torgservis.m@mail.ru;  тел./факс: 8(3463) 46-09-51 </t>
  </si>
  <si>
    <t>Торговые объекты, хозяйствующих субъектов, осуществляющих розничную торговлю продовольственными товарами посредством организации торговой сети на 01.01.2019 года в муниципальном образовании городской округ город Пыть-Ях</t>
  </si>
  <si>
    <t xml:space="preserve">ИП Агаев Имамали Абулфат оглы </t>
  </si>
  <si>
    <t>ООО "Агроторг"</t>
  </si>
  <si>
    <t>Пив&amp;Ко (магазин "Пив&amp;Ко")</t>
  </si>
  <si>
    <t>Светофор (магазин "Светофор")</t>
  </si>
  <si>
    <t>Сеть пекарен "Настоящая пекарня" (магазин "Настоящая пекарня")</t>
  </si>
  <si>
    <t xml:space="preserve">Продукты Ермолино (магазин "Продукты Ермолино (Ермолинские полуфабрикаты)")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</si>
</sst>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u/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1" fillId="0" borderId="2" xfId="0" applyFont="1" applyBorder="1" applyAlignment="1">
      <alignment wrapText="1"/>
    </xf>
    <xf numFmtId="0" fontId="1" fillId="0" borderId="2" xfId="0" applyFont="1" applyBorder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/>
    <xf numFmtId="0" fontId="1" fillId="0" borderId="0" xfId="0" applyFont="1"/>
    <xf numFmtId="0" fontId="1" fillId="0" borderId="2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3" fillId="0" borderId="2" xfId="0" applyFont="1" applyBorder="1"/>
    <xf numFmtId="0" fontId="5" fillId="0" borderId="2" xfId="0" applyFont="1" applyBorder="1"/>
    <xf numFmtId="0" fontId="2" fillId="0" borderId="2" xfId="0" applyFont="1" applyFill="1" applyBorder="1"/>
    <xf numFmtId="0" fontId="3" fillId="0" borderId="2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wrapText="1"/>
    </xf>
    <xf numFmtId="0" fontId="11" fillId="0" borderId="2" xfId="0" applyFont="1" applyBorder="1" applyAlignment="1">
      <alignment horizontal="center" vertical="top"/>
    </xf>
    <xf numFmtId="0" fontId="10" fillId="0" borderId="2" xfId="0" applyFont="1" applyBorder="1" applyAlignment="1">
      <alignment vertical="top"/>
    </xf>
    <xf numFmtId="0" fontId="3" fillId="0" borderId="2" xfId="0" applyFont="1" applyBorder="1" applyAlignment="1">
      <alignment horizontal="center" vertical="top" wrapText="1"/>
    </xf>
    <xf numFmtId="1" fontId="11" fillId="0" borderId="2" xfId="0" applyNumberFormat="1" applyFont="1" applyBorder="1" applyAlignment="1">
      <alignment horizontal="center" vertical="top"/>
    </xf>
    <xf numFmtId="49" fontId="11" fillId="0" borderId="2" xfId="0" applyNumberFormat="1" applyFont="1" applyBorder="1" applyAlignment="1">
      <alignment horizontal="center" vertical="top"/>
    </xf>
    <xf numFmtId="2" fontId="0" fillId="0" borderId="0" xfId="0" applyNumberFormat="1"/>
    <xf numFmtId="4" fontId="3" fillId="0" borderId="2" xfId="0" applyNumberFormat="1" applyFont="1" applyBorder="1" applyAlignment="1">
      <alignment horizontal="center" wrapText="1"/>
    </xf>
    <xf numFmtId="4" fontId="1" fillId="0" borderId="2" xfId="0" applyNumberFormat="1" applyFont="1" applyBorder="1" applyAlignment="1">
      <alignment horizontal="center" wrapText="1"/>
    </xf>
    <xf numFmtId="1" fontId="3" fillId="0" borderId="2" xfId="0" applyNumberFormat="1" applyFont="1" applyBorder="1" applyAlignment="1">
      <alignment horizontal="center" wrapText="1"/>
    </xf>
    <xf numFmtId="4" fontId="2" fillId="0" borderId="2" xfId="0" applyNumberFormat="1" applyFont="1" applyFill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4" fontId="0" fillId="0" borderId="0" xfId="0" applyNumberFormat="1"/>
    <xf numFmtId="1" fontId="0" fillId="0" borderId="0" xfId="0" applyNumberFormat="1"/>
    <xf numFmtId="4" fontId="3" fillId="0" borderId="2" xfId="0" applyNumberFormat="1" applyFont="1" applyFill="1" applyBorder="1" applyAlignment="1">
      <alignment horizontal="center" wrapText="1"/>
    </xf>
    <xf numFmtId="4" fontId="1" fillId="0" borderId="2" xfId="0" applyNumberFormat="1" applyFont="1" applyFill="1" applyBorder="1" applyAlignment="1">
      <alignment horizontal="center" wrapText="1"/>
    </xf>
    <xf numFmtId="4" fontId="0" fillId="0" borderId="0" xfId="0" applyNumberFormat="1" applyFill="1"/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4" fillId="0" borderId="0" xfId="0" applyFont="1"/>
    <xf numFmtId="0" fontId="12" fillId="0" borderId="3" xfId="0" applyFont="1" applyBorder="1" applyAlignment="1"/>
    <xf numFmtId="3" fontId="13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right" vertical="center" wrapText="1"/>
    </xf>
    <xf numFmtId="0" fontId="14" fillId="0" borderId="2" xfId="0" applyFont="1" applyBorder="1" applyAlignment="1">
      <alignment horizontal="right" vertical="center"/>
    </xf>
    <xf numFmtId="3" fontId="14" fillId="0" borderId="2" xfId="0" applyNumberFormat="1" applyFont="1" applyBorder="1" applyAlignment="1">
      <alignment horizontal="right" vertical="center" wrapText="1"/>
    </xf>
    <xf numFmtId="1" fontId="14" fillId="0" borderId="2" xfId="0" applyNumberFormat="1" applyFont="1" applyBorder="1" applyAlignment="1">
      <alignment horizontal="right" vertical="center" wrapText="1"/>
    </xf>
    <xf numFmtId="0" fontId="14" fillId="0" borderId="2" xfId="0" applyFont="1" applyBorder="1" applyAlignment="1" applyProtection="1">
      <alignment horizontal="right" vertical="center" wrapText="1"/>
      <protection locked="0" hidden="1"/>
    </xf>
    <xf numFmtId="1" fontId="14" fillId="0" borderId="2" xfId="0" applyNumberFormat="1" applyFont="1" applyBorder="1" applyAlignment="1" applyProtection="1">
      <alignment horizontal="right" vertical="center" wrapText="1"/>
      <protection locked="0" hidden="1"/>
    </xf>
    <xf numFmtId="0" fontId="14" fillId="0" borderId="2" xfId="0" applyFont="1" applyBorder="1" applyAlignment="1" applyProtection="1">
      <alignment horizontal="right" vertical="center"/>
      <protection locked="0" hidden="1"/>
    </xf>
    <xf numFmtId="1" fontId="14" fillId="0" borderId="2" xfId="0" applyNumberFormat="1" applyFont="1" applyBorder="1" applyAlignment="1" applyProtection="1">
      <alignment horizontal="right" vertical="center"/>
      <protection locked="0" hidden="1"/>
    </xf>
    <xf numFmtId="0" fontId="1" fillId="0" borderId="2" xfId="0" applyFont="1" applyFill="1" applyBorder="1" applyAlignment="1">
      <alignment wrapText="1"/>
    </xf>
    <xf numFmtId="0" fontId="15" fillId="0" borderId="2" xfId="0" applyFont="1" applyBorder="1" applyAlignment="1">
      <alignment horizontal="right" vertical="center" wrapText="1"/>
    </xf>
    <xf numFmtId="0" fontId="15" fillId="0" borderId="2" xfId="0" applyFont="1" applyBorder="1" applyAlignment="1">
      <alignment horizontal="right" vertical="center"/>
    </xf>
    <xf numFmtId="0" fontId="0" fillId="0" borderId="0" xfId="0" applyAlignment="1">
      <alignment wrapText="1"/>
    </xf>
    <xf numFmtId="0" fontId="2" fillId="0" borderId="4" xfId="0" applyFont="1" applyFill="1" applyBorder="1" applyAlignment="1">
      <alignment horizontal="left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2" xfId="1" applyFont="1" applyBorder="1" applyAlignment="1">
      <alignment vertical="center" wrapText="1"/>
    </xf>
    <xf numFmtId="4" fontId="1" fillId="0" borderId="2" xfId="1" applyNumberFormat="1" applyFont="1" applyBorder="1" applyAlignment="1">
      <alignment horizontal="center" vertical="center" wrapText="1"/>
    </xf>
    <xf numFmtId="0" fontId="1" fillId="0" borderId="2" xfId="1" applyFont="1" applyBorder="1" applyAlignment="1">
      <alignment horizontal="left" vertical="center" wrapText="1"/>
    </xf>
    <xf numFmtId="1" fontId="1" fillId="0" borderId="2" xfId="1" applyNumberFormat="1" applyFont="1" applyBorder="1" applyAlignment="1">
      <alignment horizontal="center" vertical="center" wrapText="1"/>
    </xf>
    <xf numFmtId="1" fontId="1" fillId="0" borderId="2" xfId="1" applyNumberFormat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left" vertical="center" wrapText="1"/>
    </xf>
    <xf numFmtId="4" fontId="1" fillId="0" borderId="2" xfId="1" applyNumberFormat="1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/>
    <xf numFmtId="0" fontId="1" fillId="0" borderId="0" xfId="0" applyFont="1" applyFill="1" applyBorder="1" applyAlignment="1"/>
    <xf numFmtId="0" fontId="0" fillId="0" borderId="0" xfId="0" applyAlignment="1"/>
    <xf numFmtId="0" fontId="4" fillId="0" borderId="0" xfId="0" applyFont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3" fontId="13" fillId="0" borderId="2" xfId="0" applyNumberFormat="1" applyFont="1" applyBorder="1" applyAlignment="1">
      <alignment horizontal="center" vertical="top" wrapText="1"/>
    </xf>
    <xf numFmtId="3" fontId="13" fillId="0" borderId="2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shkinaKA/Desktop/&#1052;&#1086;&#1103;/&#1054;&#1090;&#1095;&#1077;&#1090;&#1099;/&#1077;&#1078;&#1077;&#1075;&#1086;&#1076;%20(&#1076;&#1086;%2001.03%20&#1074;%20&#1044;&#1069;&#1056;%20&#1087;&#1086;&#1090;&#1088;&#1077;&#1073;.&#1088;&#1099;&#1085;&#1086;&#1082;)%20&#1080;&#1085;&#1092;.&#1086;&#1073;%20&#1086;&#1073;&#1077;&#1089;&#1087;&#1077;&#1095;%20&#1090;&#1086;&#1088;&#1075;.&#1087;&#1083;&#1086;&#1097;&#1072;&#1076;/&#1079;&#1072;%202018/&#1084;&#1072;&#1090;&#1077;&#1088;&#1080;&#1072;&#1083;&#1099;/&#1089;&#1072;&#1084;&#1099;&#1077;%20&#1085;&#1086;&#1074;&#1099;&#1077;/&#1055;&#1077;&#1088;&#1077;&#1095;&#1077;&#1085;&#1100;%20&#1086;&#1073;&#1098;&#1077;&#1082;&#1090;&#1086;&#1074;%20&#1090;&#1086;&#1088;&#1075;&#1086;&#1074;&#1083;&#1080;%20&#1085;&#1072;%2001.01.2019%20(&#1082;%20&#1086;&#1090;&#1095;&#1077;&#1090;&#1091;%20&#1075;&#1083;&#1072;&#1074;&#1099;)%20%2007.02.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shkinaKA/Desktop/&#1052;&#1086;&#1103;/&#1054;&#1090;&#1095;&#1077;&#1090;&#1099;/&#1077;&#1078;&#1077;&#1075;&#1086;&#1076;%20(&#1076;&#1086;%2001.03%20&#1074;%20&#1044;&#1069;&#1056;%20&#1087;&#1086;&#1090;&#1088;&#1077;&#1073;.&#1088;&#1099;&#1085;&#1086;&#1082;)%20&#1080;&#1085;&#1092;.&#1086;&#1073;%20&#1086;&#1073;&#1077;&#1089;&#1087;&#1077;&#1095;%20&#1090;&#1086;&#1088;&#1075;.&#1087;&#1083;&#1086;&#1097;&#1072;&#1076;/&#1079;&#1072;%202018/&#1084;&#1072;&#1090;&#1077;&#1088;&#1080;&#1072;&#1083;&#1099;/&#1089;&#1072;&#1084;&#1099;&#1077;%20&#1085;&#1086;&#1074;&#1099;&#1077;/&#1055;&#1088;&#1077;&#1076;&#1087;&#1088;%20&#1086;&#1073;&#1097;&#1077;&#1089;&#1090;&#1074;%20&#1087;&#1080;&#1090;&#1072;&#1085;&#1080;&#1103;%20&#1085;&#1072;%2001.01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газины ВСЕ"/>
      <sheetName val="магазин без ТЦ"/>
      <sheetName val="ПД"/>
      <sheetName val="НПД"/>
      <sheetName val="универсальные"/>
    </sheetNames>
    <sheetDataSet>
      <sheetData sheetId="0" refreshError="1"/>
      <sheetData sheetId="1">
        <row r="178">
          <cell r="L178">
            <v>172</v>
          </cell>
          <cell r="O178">
            <v>8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объектов"/>
      <sheetName val="Прил.2 общепит"/>
    </sheetNames>
    <sheetDataSet>
      <sheetData sheetId="0">
        <row r="35">
          <cell r="C35">
            <v>2034</v>
          </cell>
          <cell r="D35">
            <v>27</v>
          </cell>
          <cell r="J35">
            <v>3</v>
          </cell>
        </row>
        <row r="39">
          <cell r="C39">
            <v>150</v>
          </cell>
        </row>
        <row r="40">
          <cell r="C40">
            <v>60</v>
          </cell>
        </row>
        <row r="41">
          <cell r="C41">
            <v>100</v>
          </cell>
        </row>
        <row r="42">
          <cell r="C42">
            <v>16</v>
          </cell>
        </row>
        <row r="43">
          <cell r="C43">
            <v>200</v>
          </cell>
          <cell r="D43">
            <v>1</v>
          </cell>
        </row>
        <row r="44">
          <cell r="C44">
            <v>120</v>
          </cell>
          <cell r="D44">
            <v>1</v>
          </cell>
        </row>
        <row r="45">
          <cell r="C45">
            <v>200</v>
          </cell>
          <cell r="D45">
            <v>1</v>
          </cell>
        </row>
        <row r="46">
          <cell r="C46">
            <v>450</v>
          </cell>
          <cell r="D46">
            <v>2</v>
          </cell>
        </row>
        <row r="47">
          <cell r="C47">
            <v>260</v>
          </cell>
          <cell r="D47">
            <v>1</v>
          </cell>
        </row>
        <row r="48">
          <cell r="C48">
            <v>1556</v>
          </cell>
          <cell r="D48">
            <v>10</v>
          </cell>
        </row>
        <row r="63">
          <cell r="C63">
            <v>129</v>
          </cell>
          <cell r="D63">
            <v>11</v>
          </cell>
        </row>
        <row r="71">
          <cell r="C71">
            <v>35</v>
          </cell>
          <cell r="D71">
            <v>3</v>
          </cell>
        </row>
        <row r="84">
          <cell r="C84">
            <v>117</v>
          </cell>
          <cell r="D84">
            <v>11</v>
          </cell>
        </row>
        <row r="88">
          <cell r="C88">
            <v>160</v>
          </cell>
          <cell r="D88">
            <v>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37"/>
  <sheetViews>
    <sheetView topLeftCell="C1" zoomScaleNormal="100" workbookViewId="0">
      <selection activeCell="K29" sqref="K29"/>
    </sheetView>
  </sheetViews>
  <sheetFormatPr defaultRowHeight="15" x14ac:dyDescent="0.25"/>
  <cols>
    <col min="2" max="2" width="11" bestFit="1" customWidth="1"/>
    <col min="3" max="3" width="33.5703125" customWidth="1"/>
    <col min="4" max="5" width="25.85546875" customWidth="1"/>
    <col min="6" max="6" width="28" customWidth="1"/>
  </cols>
  <sheetData>
    <row r="2" spans="2:10" x14ac:dyDescent="0.25">
      <c r="F2" s="81" t="s">
        <v>13</v>
      </c>
      <c r="G2" s="81"/>
    </row>
    <row r="4" spans="2:10" ht="15.75" x14ac:dyDescent="0.25">
      <c r="C4" s="77" t="s">
        <v>45</v>
      </c>
      <c r="D4" s="77"/>
      <c r="E4" s="77"/>
      <c r="F4" s="77"/>
      <c r="G4" s="77"/>
    </row>
    <row r="5" spans="2:10" ht="15.75" x14ac:dyDescent="0.25">
      <c r="C5" s="77"/>
      <c r="D5" s="78"/>
      <c r="E5" s="78"/>
      <c r="F5" s="78"/>
    </row>
    <row r="6" spans="2:10" ht="15.75" x14ac:dyDescent="0.25">
      <c r="C6" s="4"/>
      <c r="D6" s="5"/>
      <c r="E6" s="5"/>
      <c r="F6" s="5"/>
    </row>
    <row r="7" spans="2:10" ht="15.75" x14ac:dyDescent="0.25">
      <c r="B7" s="75"/>
      <c r="C7" s="82"/>
      <c r="D7" s="84" t="s">
        <v>29</v>
      </c>
      <c r="E7" s="85"/>
      <c r="F7" s="86" t="s">
        <v>6</v>
      </c>
    </row>
    <row r="8" spans="2:10" ht="108" customHeight="1" x14ac:dyDescent="0.25">
      <c r="B8" s="76"/>
      <c r="C8" s="83"/>
      <c r="D8" s="21" t="s">
        <v>30</v>
      </c>
      <c r="E8" s="20" t="s">
        <v>31</v>
      </c>
      <c r="F8" s="87"/>
      <c r="J8" t="s">
        <v>11</v>
      </c>
    </row>
    <row r="9" spans="2:10" ht="15.75" x14ac:dyDescent="0.25">
      <c r="B9" s="23">
        <v>1</v>
      </c>
      <c r="C9" s="16" t="s">
        <v>8</v>
      </c>
      <c r="D9" s="3">
        <v>17</v>
      </c>
      <c r="E9" s="3">
        <v>2</v>
      </c>
      <c r="F9" s="29">
        <v>20040.400000000001</v>
      </c>
      <c r="G9" s="34"/>
    </row>
    <row r="10" spans="2:10" ht="15.75" x14ac:dyDescent="0.25">
      <c r="B10" s="23"/>
      <c r="C10" s="2" t="s">
        <v>32</v>
      </c>
      <c r="D10" s="7">
        <v>13</v>
      </c>
      <c r="E10" s="7">
        <v>1</v>
      </c>
      <c r="F10" s="30">
        <v>10744</v>
      </c>
    </row>
    <row r="11" spans="2:10" ht="15.75" x14ac:dyDescent="0.25">
      <c r="B11" s="23"/>
      <c r="C11" s="2" t="s">
        <v>33</v>
      </c>
      <c r="D11" s="7">
        <v>4</v>
      </c>
      <c r="E11" s="7">
        <v>1</v>
      </c>
      <c r="F11" s="30">
        <v>9296.4</v>
      </c>
    </row>
    <row r="12" spans="2:10" ht="15.75" x14ac:dyDescent="0.25">
      <c r="B12" s="23"/>
      <c r="C12" s="2" t="s">
        <v>34</v>
      </c>
      <c r="D12" s="7">
        <v>0</v>
      </c>
      <c r="E12" s="7">
        <v>0</v>
      </c>
      <c r="F12" s="30">
        <v>0</v>
      </c>
      <c r="G12" s="28"/>
    </row>
    <row r="13" spans="2:10" ht="15.75" x14ac:dyDescent="0.25">
      <c r="B13" s="26">
        <v>2</v>
      </c>
      <c r="C13" s="16" t="s">
        <v>0</v>
      </c>
      <c r="D13" s="31">
        <f>'[1]магазин без ТЦ'!$L$178</f>
        <v>172</v>
      </c>
      <c r="E13" s="31">
        <f>'[1]магазин без ТЦ'!$O$178</f>
        <v>8</v>
      </c>
      <c r="F13" s="36">
        <v>12557.12</v>
      </c>
      <c r="G13" s="35"/>
      <c r="H13" s="34"/>
    </row>
    <row r="14" spans="2:10" ht="15.75" x14ac:dyDescent="0.25">
      <c r="B14" s="27" t="s">
        <v>40</v>
      </c>
      <c r="C14" s="17" t="s">
        <v>2</v>
      </c>
      <c r="D14" s="48">
        <v>78</v>
      </c>
      <c r="E14" s="49">
        <v>4</v>
      </c>
      <c r="F14" s="37">
        <v>5164.7000000000007</v>
      </c>
      <c r="G14" s="34"/>
    </row>
    <row r="15" spans="2:10" ht="15.75" x14ac:dyDescent="0.25">
      <c r="B15" s="23"/>
      <c r="C15" s="18" t="s">
        <v>7</v>
      </c>
      <c r="D15" s="50">
        <v>50</v>
      </c>
      <c r="E15" s="50">
        <v>1</v>
      </c>
      <c r="F15" s="37">
        <v>1483.8</v>
      </c>
    </row>
    <row r="16" spans="2:10" ht="15.75" x14ac:dyDescent="0.25">
      <c r="B16" s="23"/>
      <c r="C16" s="18" t="s">
        <v>16</v>
      </c>
      <c r="D16" s="50">
        <v>26</v>
      </c>
      <c r="E16" s="50">
        <v>2</v>
      </c>
      <c r="F16" s="37">
        <v>2820.9</v>
      </c>
      <c r="G16" s="35"/>
    </row>
    <row r="17" spans="2:9" ht="15.75" x14ac:dyDescent="0.25">
      <c r="B17" s="23"/>
      <c r="C17" s="18" t="s">
        <v>35</v>
      </c>
      <c r="D17" s="50">
        <v>2</v>
      </c>
      <c r="E17" s="50">
        <v>1</v>
      </c>
      <c r="F17" s="37">
        <v>860</v>
      </c>
      <c r="G17" s="28"/>
    </row>
    <row r="18" spans="2:9" ht="15.75" x14ac:dyDescent="0.25">
      <c r="B18" s="23"/>
      <c r="C18" s="18" t="s">
        <v>36</v>
      </c>
      <c r="D18" s="50">
        <v>0</v>
      </c>
      <c r="E18" s="50">
        <v>0</v>
      </c>
      <c r="F18" s="37">
        <v>0</v>
      </c>
      <c r="G18" s="28"/>
    </row>
    <row r="19" spans="2:9" ht="15.75" x14ac:dyDescent="0.25">
      <c r="B19" s="27" t="s">
        <v>41</v>
      </c>
      <c r="C19" s="17" t="s">
        <v>1</v>
      </c>
      <c r="D19" s="49">
        <v>69</v>
      </c>
      <c r="E19" s="49">
        <v>4</v>
      </c>
      <c r="F19" s="37">
        <v>4496.82</v>
      </c>
      <c r="H19" s="34"/>
      <c r="I19" s="38"/>
    </row>
    <row r="20" spans="2:9" ht="15.75" x14ac:dyDescent="0.25">
      <c r="B20" s="23"/>
      <c r="C20" s="18" t="s">
        <v>7</v>
      </c>
      <c r="D20" s="8">
        <v>41</v>
      </c>
      <c r="E20" s="8">
        <v>1</v>
      </c>
      <c r="F20" s="32">
        <v>1074.42</v>
      </c>
    </row>
    <row r="21" spans="2:9" ht="15.75" x14ac:dyDescent="0.25">
      <c r="B21" s="23"/>
      <c r="C21" s="18" t="s">
        <v>16</v>
      </c>
      <c r="D21" s="8">
        <v>26</v>
      </c>
      <c r="E21" s="8">
        <v>3</v>
      </c>
      <c r="F21" s="32">
        <v>2562.4</v>
      </c>
    </row>
    <row r="22" spans="2:9" ht="15.75" x14ac:dyDescent="0.25">
      <c r="B22" s="23"/>
      <c r="C22" s="18" t="s">
        <v>35</v>
      </c>
      <c r="D22" s="8">
        <v>2</v>
      </c>
      <c r="E22" s="8">
        <v>0</v>
      </c>
      <c r="F22" s="32">
        <v>860</v>
      </c>
      <c r="G22" s="34"/>
    </row>
    <row r="23" spans="2:9" ht="15.75" x14ac:dyDescent="0.25">
      <c r="B23" s="23"/>
      <c r="C23" s="18" t="s">
        <v>36</v>
      </c>
      <c r="D23" s="8">
        <v>0</v>
      </c>
      <c r="E23" s="8">
        <v>0</v>
      </c>
      <c r="F23" s="32">
        <v>0</v>
      </c>
      <c r="G23" s="28"/>
    </row>
    <row r="24" spans="2:9" ht="31.5" x14ac:dyDescent="0.25">
      <c r="B24" s="27" t="s">
        <v>43</v>
      </c>
      <c r="C24" s="22" t="s">
        <v>37</v>
      </c>
      <c r="D24" s="8">
        <v>0</v>
      </c>
      <c r="E24" s="8">
        <v>0</v>
      </c>
      <c r="F24" s="32">
        <v>0</v>
      </c>
    </row>
    <row r="25" spans="2:9" ht="15.75" x14ac:dyDescent="0.25">
      <c r="B25" s="27" t="s">
        <v>42</v>
      </c>
      <c r="C25" s="17" t="s">
        <v>28</v>
      </c>
      <c r="D25" s="49">
        <v>25</v>
      </c>
      <c r="E25" s="49">
        <v>0</v>
      </c>
      <c r="F25" s="37">
        <v>2895.6000000000004</v>
      </c>
      <c r="G25" s="34"/>
    </row>
    <row r="26" spans="2:9" ht="15.75" x14ac:dyDescent="0.25">
      <c r="B26" s="23"/>
      <c r="C26" s="18" t="s">
        <v>7</v>
      </c>
      <c r="D26" s="8">
        <v>12</v>
      </c>
      <c r="E26" s="8">
        <v>0</v>
      </c>
      <c r="F26" s="32">
        <v>340</v>
      </c>
    </row>
    <row r="27" spans="2:9" ht="15.75" x14ac:dyDescent="0.25">
      <c r="B27" s="23"/>
      <c r="C27" s="18" t="s">
        <v>16</v>
      </c>
      <c r="D27" s="8">
        <v>11</v>
      </c>
      <c r="E27" s="8">
        <v>0</v>
      </c>
      <c r="F27" s="32">
        <v>1255.5999999999999</v>
      </c>
    </row>
    <row r="28" spans="2:9" ht="15.75" x14ac:dyDescent="0.25">
      <c r="B28" s="23"/>
      <c r="C28" s="18" t="s">
        <v>35</v>
      </c>
      <c r="D28" s="8">
        <v>2</v>
      </c>
      <c r="E28" s="8">
        <v>0</v>
      </c>
      <c r="F28" s="32">
        <v>1300</v>
      </c>
      <c r="G28" s="34"/>
    </row>
    <row r="29" spans="2:9" ht="15.75" x14ac:dyDescent="0.25">
      <c r="B29" s="23"/>
      <c r="C29" s="18" t="s">
        <v>36</v>
      </c>
      <c r="D29" s="8">
        <v>0</v>
      </c>
      <c r="E29" s="8">
        <v>0</v>
      </c>
      <c r="F29" s="32">
        <v>0</v>
      </c>
    </row>
    <row r="30" spans="2:9" ht="31.5" x14ac:dyDescent="0.25">
      <c r="B30" s="23">
        <v>3</v>
      </c>
      <c r="C30" s="19" t="s">
        <v>3</v>
      </c>
      <c r="D30" s="3">
        <v>60</v>
      </c>
      <c r="E30" s="3">
        <v>0</v>
      </c>
      <c r="F30" s="29">
        <v>2434</v>
      </c>
    </row>
    <row r="31" spans="2:9" ht="15.75" x14ac:dyDescent="0.25">
      <c r="B31" s="24"/>
      <c r="C31" s="2" t="s">
        <v>9</v>
      </c>
      <c r="D31" s="7">
        <v>49</v>
      </c>
      <c r="E31" s="7">
        <v>0</v>
      </c>
      <c r="F31" s="30">
        <v>1946</v>
      </c>
    </row>
    <row r="32" spans="2:9" ht="15.75" x14ac:dyDescent="0.25">
      <c r="B32" s="24"/>
      <c r="C32" s="2" t="s">
        <v>4</v>
      </c>
      <c r="D32" s="7">
        <v>1</v>
      </c>
      <c r="E32" s="7">
        <v>0</v>
      </c>
      <c r="F32" s="30">
        <v>6</v>
      </c>
    </row>
    <row r="33" spans="2:6" ht="31.5" x14ac:dyDescent="0.25">
      <c r="B33" s="24"/>
      <c r="C33" s="1" t="s">
        <v>17</v>
      </c>
      <c r="D33" s="7">
        <v>0</v>
      </c>
      <c r="E33" s="7">
        <v>0</v>
      </c>
      <c r="F33" s="30">
        <v>0</v>
      </c>
    </row>
    <row r="34" spans="2:6" ht="15.75" x14ac:dyDescent="0.25">
      <c r="B34" s="24"/>
      <c r="C34" s="2" t="s">
        <v>5</v>
      </c>
      <c r="D34" s="9">
        <v>10</v>
      </c>
      <c r="E34" s="9">
        <v>0</v>
      </c>
      <c r="F34" s="33">
        <v>482</v>
      </c>
    </row>
    <row r="35" spans="2:6" ht="31.5" x14ac:dyDescent="0.25">
      <c r="B35" s="27" t="s">
        <v>44</v>
      </c>
      <c r="C35" s="1" t="s">
        <v>37</v>
      </c>
      <c r="D35" s="9">
        <v>1</v>
      </c>
      <c r="E35" s="9">
        <v>0</v>
      </c>
      <c r="F35" s="33">
        <v>6</v>
      </c>
    </row>
    <row r="37" spans="2:6" ht="15.75" x14ac:dyDescent="0.25">
      <c r="C37" s="79"/>
      <c r="D37" s="80"/>
      <c r="E37" s="80"/>
      <c r="F37" s="80"/>
    </row>
  </sheetData>
  <mergeCells count="8">
    <mergeCell ref="B7:B8"/>
    <mergeCell ref="C5:F5"/>
    <mergeCell ref="C37:F37"/>
    <mergeCell ref="C4:G4"/>
    <mergeCell ref="F2:G2"/>
    <mergeCell ref="C7:C8"/>
    <mergeCell ref="D7:E7"/>
    <mergeCell ref="F7:F8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61" fitToHeight="0" orientation="portrait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8"/>
  <sheetViews>
    <sheetView view="pageBreakPreview" zoomScaleNormal="100" zoomScaleSheetLayoutView="100" workbookViewId="0">
      <selection activeCell="H19" sqref="H19"/>
    </sheetView>
  </sheetViews>
  <sheetFormatPr defaultRowHeight="15" x14ac:dyDescent="0.25"/>
  <cols>
    <col min="1" max="1" width="15.28515625" customWidth="1"/>
    <col min="2" max="2" width="16.42578125" customWidth="1"/>
    <col min="3" max="3" width="13.140625" customWidth="1"/>
    <col min="4" max="4" width="13.7109375" customWidth="1"/>
    <col min="5" max="5" width="14.140625" customWidth="1"/>
    <col min="6" max="6" width="13.42578125" customWidth="1"/>
    <col min="7" max="7" width="13" customWidth="1"/>
    <col min="8" max="8" width="13.5703125" customWidth="1"/>
    <col min="9" max="9" width="12.42578125" customWidth="1"/>
    <col min="10" max="10" width="13.85546875" customWidth="1"/>
  </cols>
  <sheetData>
    <row r="2" spans="1:10" x14ac:dyDescent="0.25">
      <c r="J2" s="51" t="s">
        <v>57</v>
      </c>
    </row>
    <row r="4" spans="1:10" ht="15.75" x14ac:dyDescent="0.25">
      <c r="A4" s="77" t="s">
        <v>58</v>
      </c>
      <c r="B4" s="77"/>
      <c r="C4" s="77"/>
      <c r="D4" s="77"/>
      <c r="E4" s="77"/>
      <c r="F4" s="77"/>
      <c r="G4" s="77"/>
      <c r="H4" s="77"/>
      <c r="I4" s="77"/>
      <c r="J4" s="77"/>
    </row>
    <row r="5" spans="1:10" ht="15.75" x14ac:dyDescent="0.25">
      <c r="A5" s="77"/>
      <c r="B5" s="77"/>
      <c r="C5" s="77"/>
      <c r="D5" s="77"/>
      <c r="E5" s="77"/>
      <c r="F5" s="77"/>
      <c r="G5" s="77"/>
      <c r="H5" s="77"/>
      <c r="I5" s="77"/>
      <c r="J5" s="77"/>
    </row>
    <row r="6" spans="1:10" ht="15.75" x14ac:dyDescent="0.25">
      <c r="A6" s="39"/>
      <c r="B6" s="39"/>
      <c r="C6" s="4"/>
      <c r="D6" s="4"/>
      <c r="E6" s="4"/>
      <c r="F6" s="52"/>
      <c r="G6" s="52"/>
      <c r="H6" s="52"/>
      <c r="I6" s="52"/>
      <c r="J6" s="6"/>
    </row>
    <row r="7" spans="1:10" ht="15.75" customHeight="1" x14ac:dyDescent="0.25">
      <c r="A7" s="88"/>
      <c r="B7" s="91" t="s">
        <v>59</v>
      </c>
      <c r="C7" s="94" t="s">
        <v>60</v>
      </c>
      <c r="D7" s="94"/>
      <c r="E7" s="95" t="s">
        <v>61</v>
      </c>
      <c r="F7" s="95"/>
      <c r="G7" s="95"/>
      <c r="H7" s="95"/>
      <c r="I7" s="95"/>
      <c r="J7" s="95"/>
    </row>
    <row r="8" spans="1:10" ht="29.25" customHeight="1" x14ac:dyDescent="0.25">
      <c r="A8" s="89"/>
      <c r="B8" s="92"/>
      <c r="C8" s="94"/>
      <c r="D8" s="94"/>
      <c r="E8" s="94" t="s">
        <v>62</v>
      </c>
      <c r="F8" s="94"/>
      <c r="G8" s="94" t="s">
        <v>63</v>
      </c>
      <c r="H8" s="96"/>
      <c r="I8" s="94" t="s">
        <v>64</v>
      </c>
      <c r="J8" s="96"/>
    </row>
    <row r="9" spans="1:10" ht="48" customHeight="1" x14ac:dyDescent="0.25">
      <c r="A9" s="90"/>
      <c r="B9" s="93"/>
      <c r="C9" s="53" t="s">
        <v>65</v>
      </c>
      <c r="D9" s="53" t="s">
        <v>66</v>
      </c>
      <c r="E9" s="53" t="s">
        <v>65</v>
      </c>
      <c r="F9" s="53" t="s">
        <v>66</v>
      </c>
      <c r="G9" s="53" t="s">
        <v>65</v>
      </c>
      <c r="H9" s="53" t="s">
        <v>66</v>
      </c>
      <c r="I9" s="53" t="s">
        <v>65</v>
      </c>
      <c r="J9" s="53" t="s">
        <v>66</v>
      </c>
    </row>
    <row r="10" spans="1:10" ht="16.5" x14ac:dyDescent="0.25">
      <c r="A10" s="1" t="s">
        <v>67</v>
      </c>
      <c r="B10" s="1">
        <v>0</v>
      </c>
      <c r="C10" s="54">
        <f>'[2]перечень объектов'!D88</f>
        <v>1</v>
      </c>
      <c r="D10" s="54">
        <f>'[2]перечень объектов'!C88</f>
        <v>160</v>
      </c>
      <c r="E10" s="54">
        <f t="shared" ref="E10:F13" si="0">C10</f>
        <v>1</v>
      </c>
      <c r="F10" s="54">
        <f t="shared" si="0"/>
        <v>160</v>
      </c>
      <c r="G10" s="54">
        <v>0</v>
      </c>
      <c r="H10" s="54">
        <v>0</v>
      </c>
      <c r="I10" s="55">
        <v>0</v>
      </c>
      <c r="J10" s="55">
        <v>0</v>
      </c>
    </row>
    <row r="11" spans="1:10" ht="16.5" x14ac:dyDescent="0.25">
      <c r="A11" s="1" t="s">
        <v>68</v>
      </c>
      <c r="B11" s="1">
        <f>'[2]перечень объектов'!J35</f>
        <v>3</v>
      </c>
      <c r="C11" s="56">
        <f>'[2]перечень объектов'!D35</f>
        <v>27</v>
      </c>
      <c r="D11" s="56">
        <f>'[2]перечень объектов'!C35</f>
        <v>2034</v>
      </c>
      <c r="E11" s="56">
        <f t="shared" si="0"/>
        <v>27</v>
      </c>
      <c r="F11" s="56">
        <f t="shared" si="0"/>
        <v>2034</v>
      </c>
      <c r="G11" s="54">
        <v>0</v>
      </c>
      <c r="H11" s="54">
        <v>0</v>
      </c>
      <c r="I11" s="55">
        <v>0</v>
      </c>
      <c r="J11" s="55">
        <v>0</v>
      </c>
    </row>
    <row r="12" spans="1:10" ht="16.5" x14ac:dyDescent="0.25">
      <c r="A12" s="1" t="s">
        <v>69</v>
      </c>
      <c r="B12" s="1">
        <v>0</v>
      </c>
      <c r="C12" s="54">
        <f>'[2]перечень объектов'!D71</f>
        <v>3</v>
      </c>
      <c r="D12" s="54">
        <f>'[2]перечень объектов'!C71</f>
        <v>35</v>
      </c>
      <c r="E12" s="54">
        <f t="shared" si="0"/>
        <v>3</v>
      </c>
      <c r="F12" s="54">
        <f t="shared" si="0"/>
        <v>35</v>
      </c>
      <c r="G12" s="54">
        <v>0</v>
      </c>
      <c r="H12" s="54">
        <v>0</v>
      </c>
      <c r="I12" s="55">
        <v>0</v>
      </c>
      <c r="J12" s="55">
        <v>0</v>
      </c>
    </row>
    <row r="13" spans="1:10" ht="16.5" x14ac:dyDescent="0.25">
      <c r="A13" s="1" t="s">
        <v>70</v>
      </c>
      <c r="B13" s="1">
        <v>0</v>
      </c>
      <c r="C13" s="54">
        <f>'[2]перечень объектов'!D63</f>
        <v>11</v>
      </c>
      <c r="D13" s="54">
        <f>'[2]перечень объектов'!C63</f>
        <v>129</v>
      </c>
      <c r="E13" s="54">
        <f t="shared" si="0"/>
        <v>11</v>
      </c>
      <c r="F13" s="54">
        <f t="shared" si="0"/>
        <v>129</v>
      </c>
      <c r="G13" s="54">
        <v>0</v>
      </c>
      <c r="H13" s="54">
        <v>0</v>
      </c>
      <c r="I13" s="55">
        <v>0</v>
      </c>
      <c r="J13" s="55">
        <v>0</v>
      </c>
    </row>
    <row r="14" spans="1:10" ht="16.5" x14ac:dyDescent="0.25">
      <c r="A14" s="1" t="s">
        <v>71</v>
      </c>
      <c r="B14" s="1">
        <v>1</v>
      </c>
      <c r="C14" s="57">
        <f>'[2]перечень объектов'!D48</f>
        <v>10</v>
      </c>
      <c r="D14" s="56">
        <f>'[2]перечень объектов'!C48</f>
        <v>1556</v>
      </c>
      <c r="E14" s="54">
        <v>3</v>
      </c>
      <c r="F14" s="57">
        <f>SUM('[2]перечень объектов'!C39:C40,'[2]перечень объектов'!C42)</f>
        <v>226</v>
      </c>
      <c r="G14" s="58">
        <v>1</v>
      </c>
      <c r="H14" s="59">
        <f>'[2]перечень объектов'!C41</f>
        <v>100</v>
      </c>
      <c r="I14" s="60">
        <f>SUM('[2]перечень объектов'!D43:D47)</f>
        <v>6</v>
      </c>
      <c r="J14" s="61">
        <f>SUM('[2]перечень объектов'!C43:C47)</f>
        <v>1230</v>
      </c>
    </row>
    <row r="15" spans="1:10" ht="16.5" x14ac:dyDescent="0.25">
      <c r="A15" s="1" t="s">
        <v>72</v>
      </c>
      <c r="B15" s="1">
        <v>0</v>
      </c>
      <c r="C15" s="54">
        <f>'[2]перечень объектов'!D84</f>
        <v>11</v>
      </c>
      <c r="D15" s="54">
        <f>'[2]перечень объектов'!C84</f>
        <v>117</v>
      </c>
      <c r="E15" s="54">
        <f>C15</f>
        <v>11</v>
      </c>
      <c r="F15" s="54">
        <f>D15</f>
        <v>117</v>
      </c>
      <c r="G15" s="54">
        <v>0</v>
      </c>
      <c r="H15" s="54">
        <v>0</v>
      </c>
      <c r="I15" s="55">
        <v>0</v>
      </c>
      <c r="J15" s="55">
        <v>0</v>
      </c>
    </row>
    <row r="16" spans="1:10" ht="16.5" x14ac:dyDescent="0.25">
      <c r="A16" s="62" t="s">
        <v>73</v>
      </c>
      <c r="B16" s="62">
        <f t="shared" ref="B16:J16" si="1">SUM(B10:B15)</f>
        <v>4</v>
      </c>
      <c r="C16" s="63">
        <f t="shared" si="1"/>
        <v>63</v>
      </c>
      <c r="D16" s="63">
        <f t="shared" si="1"/>
        <v>4031</v>
      </c>
      <c r="E16" s="63">
        <f t="shared" si="1"/>
        <v>56</v>
      </c>
      <c r="F16" s="63">
        <f t="shared" si="1"/>
        <v>2701</v>
      </c>
      <c r="G16" s="63">
        <f t="shared" si="1"/>
        <v>1</v>
      </c>
      <c r="H16" s="63">
        <f t="shared" si="1"/>
        <v>100</v>
      </c>
      <c r="I16" s="64">
        <f t="shared" si="1"/>
        <v>6</v>
      </c>
      <c r="J16" s="64">
        <f t="shared" si="1"/>
        <v>1230</v>
      </c>
    </row>
    <row r="17" spans="1:8" x14ac:dyDescent="0.25">
      <c r="A17" s="65"/>
      <c r="B17" s="65"/>
      <c r="C17" s="65"/>
      <c r="D17" s="65"/>
      <c r="E17" s="65"/>
      <c r="F17" s="65"/>
      <c r="G17" s="65"/>
      <c r="H17" s="65"/>
    </row>
    <row r="18" spans="1:8" ht="15" customHeight="1" x14ac:dyDescent="0.25">
      <c r="A18" s="79"/>
      <c r="B18" s="79"/>
      <c r="C18" s="80"/>
      <c r="D18" s="80"/>
      <c r="E18" s="80"/>
      <c r="F18" s="80"/>
      <c r="G18" s="80"/>
      <c r="H18" s="65"/>
    </row>
  </sheetData>
  <mergeCells count="10">
    <mergeCell ref="A18:G18"/>
    <mergeCell ref="A4:J4"/>
    <mergeCell ref="A5:J5"/>
    <mergeCell ref="A7:A9"/>
    <mergeCell ref="B7:B9"/>
    <mergeCell ref="C7:D8"/>
    <mergeCell ref="E7:J7"/>
    <mergeCell ref="E8:F8"/>
    <mergeCell ref="G8:H8"/>
    <mergeCell ref="I8:J8"/>
  </mergeCells>
  <printOptions horizontalCentered="1"/>
  <pageMargins left="0.78740157480314965" right="0.78740157480314965" top="1.1811023622047245" bottom="0.39370078740157483" header="0.31496062992125984" footer="0.31496062992125984"/>
  <pageSetup paperSize="9" scale="9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7"/>
  <sheetViews>
    <sheetView tabSelected="1" view="pageBreakPreview" zoomScaleNormal="100" zoomScaleSheetLayoutView="100" workbookViewId="0">
      <selection activeCell="G8" sqref="G8"/>
    </sheetView>
  </sheetViews>
  <sheetFormatPr defaultRowHeight="15" x14ac:dyDescent="0.25"/>
  <cols>
    <col min="1" max="1" width="33.85546875" customWidth="1"/>
    <col min="2" max="2" width="44.42578125" customWidth="1"/>
    <col min="3" max="3" width="22.85546875" customWidth="1"/>
    <col min="4" max="4" width="24.28515625" customWidth="1"/>
  </cols>
  <sheetData>
    <row r="2" spans="1:4" x14ac:dyDescent="0.25">
      <c r="D2" s="14" t="s">
        <v>14</v>
      </c>
    </row>
    <row r="4" spans="1:4" ht="44.25" customHeight="1" x14ac:dyDescent="0.25">
      <c r="A4" s="97" t="s">
        <v>82</v>
      </c>
      <c r="B4" s="97"/>
      <c r="C4" s="97"/>
      <c r="D4" s="97"/>
    </row>
    <row r="5" spans="1:4" ht="15.75" x14ac:dyDescent="0.25">
      <c r="A5" s="98"/>
      <c r="B5" s="98"/>
      <c r="C5" s="98"/>
      <c r="D5" s="98"/>
    </row>
    <row r="6" spans="1:4" ht="15.75" x14ac:dyDescent="0.25">
      <c r="A6" s="6"/>
      <c r="B6" s="6"/>
      <c r="C6" s="6"/>
      <c r="D6" s="6"/>
    </row>
    <row r="7" spans="1:4" ht="31.5" x14ac:dyDescent="0.25">
      <c r="A7" s="25" t="s">
        <v>10</v>
      </c>
      <c r="B7" s="25" t="s">
        <v>38</v>
      </c>
      <c r="C7" s="25" t="s">
        <v>39</v>
      </c>
      <c r="D7" s="25" t="s">
        <v>6</v>
      </c>
    </row>
    <row r="8" spans="1:4" ht="39" customHeight="1" x14ac:dyDescent="0.25">
      <c r="A8" s="41" t="s">
        <v>46</v>
      </c>
      <c r="B8" s="41" t="s">
        <v>47</v>
      </c>
      <c r="C8" s="10">
        <v>4</v>
      </c>
      <c r="D8" s="45">
        <v>948</v>
      </c>
    </row>
    <row r="9" spans="1:4" ht="30" customHeight="1" x14ac:dyDescent="0.25">
      <c r="A9" s="41" t="s">
        <v>48</v>
      </c>
      <c r="B9" s="41" t="s">
        <v>49</v>
      </c>
      <c r="C9" s="10">
        <v>6</v>
      </c>
      <c r="D9" s="45">
        <v>2534.1000000000004</v>
      </c>
    </row>
    <row r="10" spans="1:4" ht="36.75" customHeight="1" x14ac:dyDescent="0.25">
      <c r="A10" s="41" t="s">
        <v>50</v>
      </c>
      <c r="B10" s="41" t="s">
        <v>51</v>
      </c>
      <c r="C10" s="10">
        <v>2</v>
      </c>
      <c r="D10" s="45">
        <v>141.5</v>
      </c>
    </row>
    <row r="11" spans="1:4" ht="40.5" customHeight="1" x14ac:dyDescent="0.25">
      <c r="A11" s="41" t="s">
        <v>52</v>
      </c>
      <c r="B11" s="41" t="s">
        <v>51</v>
      </c>
      <c r="C11" s="11">
        <v>2</v>
      </c>
      <c r="D11" s="46">
        <v>130</v>
      </c>
    </row>
    <row r="12" spans="1:4" ht="15.75" x14ac:dyDescent="0.25">
      <c r="A12" s="41" t="s">
        <v>84</v>
      </c>
      <c r="B12" s="41" t="s">
        <v>53</v>
      </c>
      <c r="C12" s="10">
        <v>2</v>
      </c>
      <c r="D12" s="45">
        <v>650</v>
      </c>
    </row>
    <row r="13" spans="1:4" ht="45" customHeight="1" x14ac:dyDescent="0.25">
      <c r="A13" s="41" t="s">
        <v>54</v>
      </c>
      <c r="B13" s="41" t="s">
        <v>88</v>
      </c>
      <c r="C13" s="44">
        <v>2</v>
      </c>
      <c r="D13" s="47">
        <v>105</v>
      </c>
    </row>
    <row r="14" spans="1:4" ht="28.5" customHeight="1" x14ac:dyDescent="0.25">
      <c r="A14" s="41" t="s">
        <v>55</v>
      </c>
      <c r="B14" s="41" t="s">
        <v>56</v>
      </c>
      <c r="C14" s="44">
        <v>4</v>
      </c>
      <c r="D14" s="47">
        <v>711</v>
      </c>
    </row>
    <row r="15" spans="1:4" ht="28.5" customHeight="1" x14ac:dyDescent="0.25">
      <c r="A15" s="43" t="s">
        <v>74</v>
      </c>
      <c r="B15" s="66" t="s">
        <v>85</v>
      </c>
      <c r="C15" s="10">
        <v>2</v>
      </c>
      <c r="D15" s="45">
        <v>75</v>
      </c>
    </row>
    <row r="16" spans="1:4" ht="15.75" x14ac:dyDescent="0.25">
      <c r="A16" s="43" t="s">
        <v>75</v>
      </c>
      <c r="B16" s="42" t="s">
        <v>86</v>
      </c>
      <c r="C16" s="10">
        <v>1</v>
      </c>
      <c r="D16" s="45">
        <v>1000</v>
      </c>
    </row>
    <row r="17" spans="1:4" ht="31.5" x14ac:dyDescent="0.25">
      <c r="A17" s="43" t="s">
        <v>83</v>
      </c>
      <c r="B17" s="42" t="s">
        <v>87</v>
      </c>
      <c r="C17" s="10">
        <v>2</v>
      </c>
      <c r="D17" s="45">
        <v>45</v>
      </c>
    </row>
  </sheetData>
  <mergeCells count="2">
    <mergeCell ref="A4:D4"/>
    <mergeCell ref="A5:D5"/>
  </mergeCells>
  <phoneticPr fontId="6" type="noConversion"/>
  <printOptions horizontalCentered="1"/>
  <pageMargins left="0.78740157480314965" right="0.78740157480314965" top="1.1811023622047245" bottom="0.39370078740157483" header="0.31496062992125984" footer="0.31496062992125984"/>
  <pageSetup paperSize="9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0"/>
  <sheetViews>
    <sheetView view="pageBreakPreview" zoomScale="60" zoomScaleNormal="100" workbookViewId="0">
      <selection activeCell="L44" sqref="L44"/>
    </sheetView>
  </sheetViews>
  <sheetFormatPr defaultRowHeight="15" x14ac:dyDescent="0.25"/>
  <cols>
    <col min="1" max="1" width="7" customWidth="1"/>
    <col min="2" max="2" width="17.28515625" customWidth="1"/>
    <col min="3" max="3" width="15.42578125" customWidth="1"/>
    <col min="4" max="4" width="14.28515625" customWidth="1"/>
    <col min="5" max="5" width="14.5703125" customWidth="1"/>
    <col min="6" max="6" width="17.5703125" customWidth="1"/>
    <col min="7" max="7" width="19.28515625" customWidth="1"/>
    <col min="8" max="8" width="20" customWidth="1"/>
  </cols>
  <sheetData>
    <row r="2" spans="1:8" x14ac:dyDescent="0.25">
      <c r="H2" s="15" t="s">
        <v>12</v>
      </c>
    </row>
    <row r="3" spans="1:8" ht="15.75" x14ac:dyDescent="0.25">
      <c r="B3" s="98" t="s">
        <v>27</v>
      </c>
      <c r="C3" s="98"/>
      <c r="D3" s="98"/>
      <c r="E3" s="98"/>
      <c r="F3" s="98"/>
      <c r="G3" s="98"/>
      <c r="H3" s="98"/>
    </row>
    <row r="4" spans="1:8" ht="15.75" x14ac:dyDescent="0.25">
      <c r="B4" s="98" t="s">
        <v>76</v>
      </c>
      <c r="C4" s="98"/>
      <c r="D4" s="98"/>
      <c r="E4" s="98"/>
      <c r="F4" s="98"/>
      <c r="G4" s="98"/>
      <c r="H4" s="99"/>
    </row>
    <row r="6" spans="1:8" ht="32.25" customHeight="1" x14ac:dyDescent="0.25">
      <c r="A6" s="86" t="s">
        <v>15</v>
      </c>
      <c r="B6" s="101" t="s">
        <v>18</v>
      </c>
      <c r="C6" s="102"/>
      <c r="D6" s="102"/>
      <c r="E6" s="103"/>
      <c r="F6" s="104"/>
      <c r="G6" s="105" t="s">
        <v>25</v>
      </c>
      <c r="H6" s="106"/>
    </row>
    <row r="7" spans="1:8" ht="15.75" x14ac:dyDescent="0.25">
      <c r="A7" s="100"/>
      <c r="B7" s="86" t="s">
        <v>19</v>
      </c>
      <c r="C7" s="86" t="s">
        <v>20</v>
      </c>
      <c r="D7" s="86" t="s">
        <v>21</v>
      </c>
      <c r="E7" s="101" t="s">
        <v>22</v>
      </c>
      <c r="F7" s="107"/>
      <c r="G7" s="86" t="s">
        <v>26</v>
      </c>
      <c r="H7" s="105" t="s">
        <v>77</v>
      </c>
    </row>
    <row r="8" spans="1:8" ht="66" customHeight="1" x14ac:dyDescent="0.25">
      <c r="A8" s="87"/>
      <c r="B8" s="87"/>
      <c r="C8" s="87"/>
      <c r="D8" s="87"/>
      <c r="E8" s="40" t="s">
        <v>23</v>
      </c>
      <c r="F8" s="40" t="s">
        <v>24</v>
      </c>
      <c r="G8" s="87"/>
      <c r="H8" s="105"/>
    </row>
    <row r="9" spans="1:8" ht="15.75" x14ac:dyDescent="0.25">
      <c r="A9" s="12">
        <v>1</v>
      </c>
      <c r="B9" s="13">
        <v>3</v>
      </c>
      <c r="C9" s="13"/>
      <c r="D9" s="13"/>
      <c r="E9" s="13">
        <v>4</v>
      </c>
      <c r="F9" s="13">
        <v>5</v>
      </c>
      <c r="G9" s="13">
        <v>6</v>
      </c>
      <c r="H9" s="10">
        <v>7</v>
      </c>
    </row>
    <row r="10" spans="1:8" ht="173.25" x14ac:dyDescent="0.25">
      <c r="A10" s="67">
        <v>1</v>
      </c>
      <c r="B10" s="68" t="s">
        <v>78</v>
      </c>
      <c r="C10" s="69">
        <v>1000</v>
      </c>
      <c r="D10" s="70" t="s">
        <v>79</v>
      </c>
      <c r="E10" s="71">
        <v>0</v>
      </c>
      <c r="F10" s="72">
        <v>18</v>
      </c>
      <c r="G10" s="73" t="s">
        <v>80</v>
      </c>
      <c r="H10" s="74" t="s">
        <v>81</v>
      </c>
    </row>
  </sheetData>
  <mergeCells count="11">
    <mergeCell ref="B3:H3"/>
    <mergeCell ref="B4:H4"/>
    <mergeCell ref="A6:A8"/>
    <mergeCell ref="B6:F6"/>
    <mergeCell ref="G6:H6"/>
    <mergeCell ref="B7:B8"/>
    <mergeCell ref="C7:C8"/>
    <mergeCell ref="D7:D8"/>
    <mergeCell ref="E7:F7"/>
    <mergeCell ref="G7:G8"/>
    <mergeCell ref="H7:H8"/>
  </mergeCells>
  <phoneticPr fontId="6" type="noConversion"/>
  <printOptions horizontalCentered="1"/>
  <pageMargins left="0.78740157480314965" right="0.78740157480314965" top="1.1811023622047245" bottom="0.3937007874015748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Прил.1 торговля</vt:lpstr>
      <vt:lpstr>Прил.2 общепит</vt:lpstr>
      <vt:lpstr>Прил.3 Торг. Сети</vt:lpstr>
      <vt:lpstr>Прил.4 система ярмароч площадок</vt:lpstr>
      <vt:lpstr>'Прил.1 торговля'!Область_печати</vt:lpstr>
      <vt:lpstr>'Прил.2 общепит'!Область_печати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UljanovaTI</dc:creator>
  <cp:lastModifiedBy>Эллина Саид-Эмиевна Шаипова</cp:lastModifiedBy>
  <cp:lastPrinted>2019-03-01T12:01:56Z</cp:lastPrinted>
  <dcterms:created xsi:type="dcterms:W3CDTF">2012-01-23T04:37:21Z</dcterms:created>
  <dcterms:modified xsi:type="dcterms:W3CDTF">2019-03-01T12:14:27Z</dcterms:modified>
</cp:coreProperties>
</file>