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file\ue$\_ПиЗП\ПРЕДПРИНИМАТЕЛЬСТВО (ДЛЯ КСЕНИИ)\Отчеты\ежегод (до 1 марта) потреб рынок\за 2020\"/>
    </mc:Choice>
  </mc:AlternateContent>
  <bookViews>
    <workbookView xWindow="120" yWindow="45" windowWidth="17400" windowHeight="11760"/>
  </bookViews>
  <sheets>
    <sheet name="Прил.1 торговля" sheetId="1" r:id="rId1"/>
    <sheet name="Прил.2 общепит" sheetId="5" r:id="rId2"/>
    <sheet name="Прил.3 Торг. Сети" sheetId="3" r:id="rId3"/>
    <sheet name="Прил.4 система ярмароч площадок" sheetId="4" r:id="rId4"/>
  </sheets>
  <externalReferences>
    <externalReference r:id="rId5"/>
  </externalReferences>
  <definedNames>
    <definedName name="_xlnm.Print_Area" localSheetId="0">'Прил.1 торговля'!$A$1:$G$37</definedName>
    <definedName name="_xlnm.Print_Area" localSheetId="1">'Прил.2 общепит'!$A$1:$J$16</definedName>
    <definedName name="_xlnm.Print_Area" localSheetId="2">'Прил.3 Торг. Сети'!$A$1:$D$31</definedName>
  </definedNames>
  <calcPr calcId="152511"/>
</workbook>
</file>

<file path=xl/calcChain.xml><?xml version="1.0" encoding="utf-8"?>
<calcChain xmlns="http://schemas.openxmlformats.org/spreadsheetml/2006/main">
  <c r="F15" i="5" l="1"/>
  <c r="F14" i="5" l="1"/>
  <c r="E14" i="5"/>
  <c r="B16" i="5" l="1"/>
  <c r="B11" i="5" l="1"/>
  <c r="G16" i="5" l="1"/>
  <c r="E15" i="5"/>
  <c r="J14" i="5"/>
  <c r="J16" i="5" s="1"/>
  <c r="I14" i="5"/>
  <c r="I16" i="5" s="1"/>
  <c r="H14" i="5"/>
  <c r="H16" i="5" s="1"/>
  <c r="F13" i="5"/>
  <c r="E13" i="5"/>
  <c r="F12" i="5"/>
  <c r="E12" i="5"/>
  <c r="F11" i="5"/>
  <c r="E11" i="5"/>
  <c r="E10" i="5"/>
  <c r="D10" i="5"/>
  <c r="D16" i="5" s="1"/>
  <c r="C10" i="5"/>
  <c r="C16" i="5" s="1"/>
  <c r="E16" i="5" l="1"/>
  <c r="F10" i="5"/>
  <c r="F16" i="5" s="1"/>
</calcChain>
</file>

<file path=xl/sharedStrings.xml><?xml version="1.0" encoding="utf-8"?>
<sst xmlns="http://schemas.openxmlformats.org/spreadsheetml/2006/main" count="132" uniqueCount="112">
  <si>
    <t>Магазины всего:</t>
  </si>
  <si>
    <t>непродовольственные</t>
  </si>
  <si>
    <t>в т.ч. продовольственные</t>
  </si>
  <si>
    <t>Нестационарная торговая сеть, всего:</t>
  </si>
  <si>
    <t>киоски</t>
  </si>
  <si>
    <t>прочие</t>
  </si>
  <si>
    <t>Торговая площадь (кв.м)</t>
  </si>
  <si>
    <t>до 50</t>
  </si>
  <si>
    <t>Торговые центры, всего:</t>
  </si>
  <si>
    <t>в т.ч. павильоны</t>
  </si>
  <si>
    <t>Наименование хозяйствующего субъекта</t>
  </si>
  <si>
    <t xml:space="preserve"> </t>
  </si>
  <si>
    <t>Приложение 4</t>
  </si>
  <si>
    <t>Приложение 1</t>
  </si>
  <si>
    <t>Приложение 3</t>
  </si>
  <si>
    <t>№ п/п</t>
  </si>
  <si>
    <t>50-300</t>
  </si>
  <si>
    <t>мобильные (автомагазины, автоприцепы)</t>
  </si>
  <si>
    <t>Ярмарочная площадка</t>
  </si>
  <si>
    <t>адрес</t>
  </si>
  <si>
    <t>площадь, кв.м.</t>
  </si>
  <si>
    <t>возможность подключения к эл. сетям</t>
  </si>
  <si>
    <t>количество мест</t>
  </si>
  <si>
    <t>торговых</t>
  </si>
  <si>
    <t>для осуществления торговли с автомашин</t>
  </si>
  <si>
    <t>Оператор ярмарочной площадки</t>
  </si>
  <si>
    <t>наименование</t>
  </si>
  <si>
    <t xml:space="preserve">Система ярмарочных площадок </t>
  </si>
  <si>
    <t>универсальные (смешаные)</t>
  </si>
  <si>
    <t>Количество, едениц</t>
  </si>
  <si>
    <t>Всего</t>
  </si>
  <si>
    <t>в том числе доступных для маломобильных граждан</t>
  </si>
  <si>
    <t xml:space="preserve">в т.ч. до 1500 </t>
  </si>
  <si>
    <t>от 1500 до 3000</t>
  </si>
  <si>
    <t>свыше 3000</t>
  </si>
  <si>
    <t>300-1500</t>
  </si>
  <si>
    <t>свыше 1500</t>
  </si>
  <si>
    <t>в т.ч. со специализацией "Печатная продукция"</t>
  </si>
  <si>
    <t>Торговая марка (наименование торгового объекта)</t>
  </si>
  <si>
    <t xml:space="preserve">Количество торговых объектов </t>
  </si>
  <si>
    <t>2.1</t>
  </si>
  <si>
    <t>2.2</t>
  </si>
  <si>
    <t>2.3</t>
  </si>
  <si>
    <t>2.2.1</t>
  </si>
  <si>
    <t>3.1</t>
  </si>
  <si>
    <t xml:space="preserve">ООО "Элемент-Трейд" </t>
  </si>
  <si>
    <t>Монетка (магазин "Монетка")</t>
  </si>
  <si>
    <t>АО "Тандер"</t>
  </si>
  <si>
    <t>ООО "Альфа Сургут"</t>
  </si>
  <si>
    <t>Красное и Белое (магазин "Красное и Белое)</t>
  </si>
  <si>
    <t>ООО "Бета Сургут"</t>
  </si>
  <si>
    <t>Пятерочка (магазин "Пятерочка")</t>
  </si>
  <si>
    <t xml:space="preserve">ООО "Тюмень-Торг" </t>
  </si>
  <si>
    <t>ООО "Измир"</t>
  </si>
  <si>
    <t>Измир (магазин "Измир")</t>
  </si>
  <si>
    <t>Приложение 2</t>
  </si>
  <si>
    <t>В т. ч. доступных для маломобильных граждан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</si>
  <si>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</si>
  <si>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</si>
  <si>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</si>
  <si>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</si>
  <si>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</si>
  <si>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</si>
  <si>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</si>
  <si>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</si>
  <si>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</si>
  <si>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</si>
  <si>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</si>
  <si>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</si>
  <si>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</si>
  <si>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Итого:</t>
  </si>
  <si>
    <t>ООО "Торгсервис 72"</t>
  </si>
  <si>
    <r>
      <t xml:space="preserve">в муниципальном образовании </t>
    </r>
    <r>
      <rPr>
        <b/>
        <u/>
        <sz val="12"/>
        <color indexed="8"/>
        <rFont val="Times New Roman"/>
        <family val="1"/>
        <charset val="204"/>
      </rPr>
      <t>городской округ город Пыть-Ях</t>
    </r>
  </si>
  <si>
    <t>контакты: адрес, 
е-mail, телефон</t>
  </si>
  <si>
    <t>РФ, Ханты-Мансийский автономный округ-Югра, г.Пыть-Ях, промзона Центральная, ул. Магистральная, корп. 96, База "Таёжная"</t>
  </si>
  <si>
    <t xml:space="preserve">Имеется </t>
  </si>
  <si>
    <t xml:space="preserve">МУП «Пыть-Яхторгсервис» МО г.Пыть-Ях 
</t>
  </si>
  <si>
    <t xml:space="preserve">628386, РФ, ХМАО-Югра, г.Пыть-Ях, промзона Центральная, ул. Магистральная, корп. 96; 
e-mail: torgservis.m@mail.ru;  тел./факс: 8(3463) 46-09-51 </t>
  </si>
  <si>
    <t xml:space="preserve">ИП Агаев Имамали Абулфат оглы </t>
  </si>
  <si>
    <t>ООО "Агроторг"</t>
  </si>
  <si>
    <t>Пив&amp;Ко (магазин "Пив&amp;Ко")</t>
  </si>
  <si>
    <t>Светофор (магазин "Светофор")</t>
  </si>
  <si>
    <t>Сеть пекарен "Настоящая пекарня" (магазин "Настоящая пекарня")</t>
  </si>
  <si>
    <t xml:space="preserve">Продукты Ермолино (магазин "Продукты Ермолино (Ермолинские полуфабрикаты)") </t>
  </si>
  <si>
    <t>Дары природы (магазин "Дары природы")</t>
  </si>
  <si>
    <t xml:space="preserve">ИП Мубораков Хисомуддин Сайфиддинович </t>
  </si>
  <si>
    <t>ООО "Альбион-2002"</t>
  </si>
  <si>
    <t>Бристоль (магазин "Бристоль")</t>
  </si>
  <si>
    <t>Информация о торговых объектах на 01.01.2021 года в муниципальном образовании городской округ город Пыть-Ях</t>
  </si>
  <si>
    <t>Предприятия общественного питания на 01.01.2021 года в муниципальном образовании городской округ город Пыть-Ях</t>
  </si>
  <si>
    <t>Торговые объекты, хозяйствующих субъектов, осуществляющих розничную торговлю продовольственными товарами посредством организации торговой сети на 01.01.2021 года в муниципальном образовании городской округ город Пыть-Ях</t>
  </si>
  <si>
    <t>Магнит (магазин "Магнит у дома")</t>
  </si>
  <si>
    <t xml:space="preserve">ИП Воронин Владимир Валентинович  </t>
  </si>
  <si>
    <t>ИП Лан Наталия Федоровна</t>
  </si>
  <si>
    <t>ИП Абушов Камил Миргусейн оглы</t>
  </si>
  <si>
    <t>ИП Реброва Ксения Михайловна</t>
  </si>
  <si>
    <t>Fix Price (магазин "Fix Price")</t>
  </si>
  <si>
    <t xml:space="preserve">ИП Каракачан Юлия Александровна </t>
  </si>
  <si>
    <t>ИП Проскурничий Евгений Владимирович</t>
  </si>
  <si>
    <t>Морожено 33 пингвина (магазин "Мороженое 33 пингвина")</t>
  </si>
  <si>
    <t>ИП Завьялова Евгения Алексеевна</t>
  </si>
  <si>
    <t>Светлое&amp;Темное (магазин "Светлое&amp;Темное")</t>
  </si>
  <si>
    <t>Сеть пекарен "Любимая пекарня"(магазин "Любимая пекарня")</t>
  </si>
  <si>
    <t>ИП Садыгзаде Самид Руфат оглы</t>
  </si>
  <si>
    <t>ООО "Заман"</t>
  </si>
  <si>
    <t>Елена (магазин "Елена")</t>
  </si>
  <si>
    <t>ИП Абушов Дашгын Джамал оглы</t>
  </si>
  <si>
    <t>Океан (магазин "Океан")</t>
  </si>
  <si>
    <t>ООО "Алмаз-Югра"</t>
  </si>
  <si>
    <t>Романтик (магазин "Романтик")</t>
  </si>
  <si>
    <t>АО "Торговый дом Перекресток"</t>
  </si>
  <si>
    <t>Перекресток (магазин "Перекресток")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</si>
</sst>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2" fontId="0" fillId="0" borderId="0" xfId="0" applyNumberFormat="1"/>
    <xf numFmtId="4" fontId="3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/>
    <xf numFmtId="1" fontId="0" fillId="0" borderId="0" xfId="0" applyNumberFormat="1"/>
    <xf numFmtId="4" fontId="0" fillId="0" borderId="0" xfId="0" applyNumberFormat="1" applyFill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12" fillId="0" borderId="3" xfId="0" applyFont="1" applyBorder="1" applyAlignment="1"/>
    <xf numFmtId="3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right" vertical="center" wrapText="1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2" xfId="0" applyFont="1" applyFill="1" applyBorder="1" applyAlignment="1" applyProtection="1">
      <alignment horizontal="right" vertical="center"/>
      <protection locked="0" hidden="1"/>
    </xf>
    <xf numFmtId="1" fontId="14" fillId="0" borderId="2" xfId="0" applyNumberFormat="1" applyFont="1" applyFill="1" applyBorder="1" applyAlignment="1" applyProtection="1">
      <alignment horizontal="right" vertical="center"/>
      <protection locked="0" hidden="1"/>
    </xf>
    <xf numFmtId="0" fontId="15" fillId="0" borderId="2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shkinaKA/Desktop/&#1052;&#1086;&#1103;/&#1054;&#1090;&#1095;&#1077;&#1090;&#1099;/&#1077;&#1078;&#1077;&#1075;&#1086;&#1076;%20(&#1076;&#1086;%2001.03%20&#1074;%20&#1044;&#1069;&#1056;%20&#1087;&#1086;&#1090;&#1088;&#1077;&#1073;.&#1088;&#1099;&#1085;&#1086;&#1082;)%20&#1080;&#1085;&#1092;.&#1086;&#1073;%20&#1086;&#1073;&#1077;&#1089;&#1087;&#1077;&#1095;%20&#1090;&#1086;&#1088;&#1075;.&#1087;&#1083;&#1086;&#1097;&#1072;&#1076;/&#1079;&#1072;%202018/&#1084;&#1072;&#1090;&#1077;&#1088;&#1080;&#1072;&#1083;&#1099;/&#1089;&#1072;&#1084;&#1099;&#1077;%20&#1085;&#1086;&#1074;&#1099;&#1077;/&#1055;&#1088;&#1077;&#1076;&#1087;&#1088;%20&#1086;&#1073;&#1097;&#1077;&#1089;&#1090;&#1074;%20&#1087;&#1080;&#1090;&#1072;&#1085;&#1080;&#1103;%20&#1085;&#1072;%2001.0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объектов"/>
      <sheetName val="Прил.2 общепит"/>
    </sheetNames>
    <sheetDataSet>
      <sheetData sheetId="0" refreshError="1">
        <row r="35">
          <cell r="C35">
            <v>2034</v>
          </cell>
          <cell r="J35">
            <v>3</v>
          </cell>
        </row>
        <row r="41">
          <cell r="C41">
            <v>100</v>
          </cell>
        </row>
        <row r="43">
          <cell r="C43">
            <v>200</v>
          </cell>
          <cell r="D43">
            <v>1</v>
          </cell>
        </row>
        <row r="44">
          <cell r="C44">
            <v>120</v>
          </cell>
          <cell r="D44">
            <v>1</v>
          </cell>
        </row>
        <row r="45">
          <cell r="C45">
            <v>200</v>
          </cell>
          <cell r="D45">
            <v>1</v>
          </cell>
        </row>
        <row r="46">
          <cell r="C46">
            <v>450</v>
          </cell>
          <cell r="D46">
            <v>2</v>
          </cell>
        </row>
        <row r="47">
          <cell r="C47">
            <v>260</v>
          </cell>
          <cell r="D47">
            <v>1</v>
          </cell>
        </row>
        <row r="88">
          <cell r="C88">
            <v>160</v>
          </cell>
          <cell r="D88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topLeftCell="C22" zoomScaleNormal="100" workbookViewId="0">
      <selection activeCell="F33" sqref="F33"/>
    </sheetView>
  </sheetViews>
  <sheetFormatPr defaultRowHeight="15" x14ac:dyDescent="0.25"/>
  <cols>
    <col min="2" max="2" width="11" bestFit="1" customWidth="1"/>
    <col min="3" max="3" width="33.5703125" customWidth="1"/>
    <col min="4" max="5" width="25.85546875" customWidth="1"/>
    <col min="6" max="6" width="28" customWidth="1"/>
  </cols>
  <sheetData>
    <row r="2" spans="2:10" x14ac:dyDescent="0.25">
      <c r="F2" s="81" t="s">
        <v>13</v>
      </c>
      <c r="G2" s="81"/>
    </row>
    <row r="4" spans="2:10" ht="15.75" x14ac:dyDescent="0.25">
      <c r="C4" s="77" t="s">
        <v>88</v>
      </c>
      <c r="D4" s="77"/>
      <c r="E4" s="77"/>
      <c r="F4" s="77"/>
      <c r="G4" s="77"/>
    </row>
    <row r="5" spans="2:10" ht="15.75" x14ac:dyDescent="0.25">
      <c r="C5" s="77"/>
      <c r="D5" s="78"/>
      <c r="E5" s="78"/>
      <c r="F5" s="78"/>
    </row>
    <row r="6" spans="2:10" ht="15.75" x14ac:dyDescent="0.25">
      <c r="C6" s="4"/>
      <c r="D6" s="5"/>
      <c r="E6" s="5"/>
      <c r="F6" s="5"/>
    </row>
    <row r="7" spans="2:10" ht="15.75" x14ac:dyDescent="0.25">
      <c r="B7" s="75"/>
      <c r="C7" s="82"/>
      <c r="D7" s="84" t="s">
        <v>29</v>
      </c>
      <c r="E7" s="85"/>
      <c r="F7" s="86" t="s">
        <v>6</v>
      </c>
    </row>
    <row r="8" spans="2:10" ht="108" customHeight="1" x14ac:dyDescent="0.25">
      <c r="B8" s="76"/>
      <c r="C8" s="83"/>
      <c r="D8" s="19" t="s">
        <v>30</v>
      </c>
      <c r="E8" s="18" t="s">
        <v>31</v>
      </c>
      <c r="F8" s="87"/>
      <c r="J8" t="s">
        <v>11</v>
      </c>
    </row>
    <row r="9" spans="2:10" ht="15.75" x14ac:dyDescent="0.25">
      <c r="B9" s="21">
        <v>1</v>
      </c>
      <c r="C9" s="14" t="s">
        <v>8</v>
      </c>
      <c r="D9" s="55">
        <v>16</v>
      </c>
      <c r="E9" s="55">
        <v>6</v>
      </c>
      <c r="F9" s="56">
        <v>18565.400000000001</v>
      </c>
      <c r="G9" s="30"/>
    </row>
    <row r="10" spans="2:10" ht="15.75" x14ac:dyDescent="0.25">
      <c r="B10" s="21"/>
      <c r="C10" s="2" t="s">
        <v>32</v>
      </c>
      <c r="D10" s="57">
        <v>12</v>
      </c>
      <c r="E10" s="57">
        <v>4</v>
      </c>
      <c r="F10" s="58">
        <v>9399</v>
      </c>
    </row>
    <row r="11" spans="2:10" ht="15.75" x14ac:dyDescent="0.25">
      <c r="B11" s="21"/>
      <c r="C11" s="2" t="s">
        <v>33</v>
      </c>
      <c r="D11" s="57">
        <v>4</v>
      </c>
      <c r="E11" s="57">
        <v>2</v>
      </c>
      <c r="F11" s="58">
        <v>9166.4</v>
      </c>
    </row>
    <row r="12" spans="2:10" ht="15.75" x14ac:dyDescent="0.25">
      <c r="B12" s="21"/>
      <c r="C12" s="2" t="s">
        <v>34</v>
      </c>
      <c r="D12" s="57">
        <v>0</v>
      </c>
      <c r="E12" s="57">
        <v>0</v>
      </c>
      <c r="F12" s="58">
        <v>0</v>
      </c>
      <c r="G12" s="26"/>
    </row>
    <row r="13" spans="2:10" ht="15.75" x14ac:dyDescent="0.25">
      <c r="B13" s="24">
        <v>2</v>
      </c>
      <c r="C13" s="14" t="s">
        <v>0</v>
      </c>
      <c r="D13" s="59">
        <v>236</v>
      </c>
      <c r="E13" s="59">
        <v>9</v>
      </c>
      <c r="F13" s="56">
        <v>18131.2</v>
      </c>
      <c r="G13" s="31"/>
      <c r="H13" s="30"/>
    </row>
    <row r="14" spans="2:10" ht="15.75" x14ac:dyDescent="0.25">
      <c r="B14" s="25" t="s">
        <v>40</v>
      </c>
      <c r="C14" s="15" t="s">
        <v>2</v>
      </c>
      <c r="D14" s="60">
        <v>77</v>
      </c>
      <c r="E14" s="61">
        <v>3</v>
      </c>
      <c r="F14" s="58">
        <v>4346.1000000000004</v>
      </c>
      <c r="G14" s="30"/>
    </row>
    <row r="15" spans="2:10" ht="15.75" x14ac:dyDescent="0.25">
      <c r="B15" s="21"/>
      <c r="C15" s="16" t="s">
        <v>7</v>
      </c>
      <c r="D15" s="57">
        <v>53</v>
      </c>
      <c r="E15" s="57">
        <v>1</v>
      </c>
      <c r="F15" s="58">
        <v>1585.7</v>
      </c>
    </row>
    <row r="16" spans="2:10" ht="15.75" x14ac:dyDescent="0.25">
      <c r="B16" s="21"/>
      <c r="C16" s="16" t="s">
        <v>16</v>
      </c>
      <c r="D16" s="57">
        <v>23</v>
      </c>
      <c r="E16" s="57">
        <v>2</v>
      </c>
      <c r="F16" s="58">
        <v>2460.4</v>
      </c>
      <c r="G16" s="31"/>
    </row>
    <row r="17" spans="2:9" ht="15.75" x14ac:dyDescent="0.25">
      <c r="B17" s="21"/>
      <c r="C17" s="16" t="s">
        <v>35</v>
      </c>
      <c r="D17" s="57">
        <v>1</v>
      </c>
      <c r="E17" s="57">
        <v>0</v>
      </c>
      <c r="F17" s="58">
        <v>300</v>
      </c>
      <c r="G17" s="26"/>
    </row>
    <row r="18" spans="2:9" ht="15.75" x14ac:dyDescent="0.25">
      <c r="B18" s="21"/>
      <c r="C18" s="16" t="s">
        <v>36</v>
      </c>
      <c r="D18" s="57">
        <v>0</v>
      </c>
      <c r="E18" s="57">
        <v>0</v>
      </c>
      <c r="F18" s="58">
        <v>0</v>
      </c>
      <c r="G18" s="26"/>
    </row>
    <row r="19" spans="2:9" ht="15.75" x14ac:dyDescent="0.25">
      <c r="B19" s="25" t="s">
        <v>41</v>
      </c>
      <c r="C19" s="15" t="s">
        <v>1</v>
      </c>
      <c r="D19" s="61">
        <v>128</v>
      </c>
      <c r="E19" s="61">
        <v>5</v>
      </c>
      <c r="F19" s="58">
        <v>8663.7000000000007</v>
      </c>
      <c r="H19" s="30"/>
      <c r="I19" s="32"/>
    </row>
    <row r="20" spans="2:9" ht="15.75" x14ac:dyDescent="0.25">
      <c r="B20" s="21"/>
      <c r="C20" s="16" t="s">
        <v>7</v>
      </c>
      <c r="D20" s="62">
        <v>82</v>
      </c>
      <c r="E20" s="62">
        <v>1</v>
      </c>
      <c r="F20" s="63">
        <v>2028.9</v>
      </c>
    </row>
    <row r="21" spans="2:9" ht="15.75" x14ac:dyDescent="0.25">
      <c r="B21" s="21"/>
      <c r="C21" s="16" t="s">
        <v>16</v>
      </c>
      <c r="D21" s="62">
        <v>41</v>
      </c>
      <c r="E21" s="62">
        <v>4</v>
      </c>
      <c r="F21" s="63">
        <v>4134.8</v>
      </c>
    </row>
    <row r="22" spans="2:9" ht="15.75" x14ac:dyDescent="0.25">
      <c r="B22" s="21"/>
      <c r="C22" s="16" t="s">
        <v>35</v>
      </c>
      <c r="D22" s="62">
        <v>5</v>
      </c>
      <c r="E22" s="62">
        <v>0</v>
      </c>
      <c r="F22" s="63">
        <v>2500</v>
      </c>
      <c r="G22" s="30"/>
    </row>
    <row r="23" spans="2:9" ht="15.75" x14ac:dyDescent="0.25">
      <c r="B23" s="21"/>
      <c r="C23" s="16" t="s">
        <v>36</v>
      </c>
      <c r="D23" s="62">
        <v>0</v>
      </c>
      <c r="E23" s="62">
        <v>0</v>
      </c>
      <c r="F23" s="63">
        <v>0</v>
      </c>
      <c r="G23" s="26"/>
    </row>
    <row r="24" spans="2:9" ht="31.5" x14ac:dyDescent="0.25">
      <c r="B24" s="25" t="s">
        <v>43</v>
      </c>
      <c r="C24" s="20" t="s">
        <v>37</v>
      </c>
      <c r="D24" s="62">
        <v>0</v>
      </c>
      <c r="E24" s="62">
        <v>0</v>
      </c>
      <c r="F24" s="63">
        <v>0</v>
      </c>
    </row>
    <row r="25" spans="2:9" ht="15.75" x14ac:dyDescent="0.25">
      <c r="B25" s="25" t="s">
        <v>42</v>
      </c>
      <c r="C25" s="15" t="s">
        <v>28</v>
      </c>
      <c r="D25" s="61">
        <v>31</v>
      </c>
      <c r="E25" s="61">
        <v>1</v>
      </c>
      <c r="F25" s="58">
        <v>5121.3999999999996</v>
      </c>
      <c r="G25" s="30"/>
    </row>
    <row r="26" spans="2:9" ht="15.75" x14ac:dyDescent="0.25">
      <c r="B26" s="21"/>
      <c r="C26" s="16" t="s">
        <v>7</v>
      </c>
      <c r="D26" s="62">
        <v>14</v>
      </c>
      <c r="E26" s="62">
        <v>0</v>
      </c>
      <c r="F26" s="63">
        <v>391</v>
      </c>
    </row>
    <row r="27" spans="2:9" ht="15.75" x14ac:dyDescent="0.25">
      <c r="B27" s="21"/>
      <c r="C27" s="16" t="s">
        <v>16</v>
      </c>
      <c r="D27" s="62">
        <v>11</v>
      </c>
      <c r="E27" s="62">
        <v>0</v>
      </c>
      <c r="F27" s="63">
        <v>1420.4</v>
      </c>
    </row>
    <row r="28" spans="2:9" ht="15.75" x14ac:dyDescent="0.25">
      <c r="B28" s="21"/>
      <c r="C28" s="16" t="s">
        <v>35</v>
      </c>
      <c r="D28" s="62">
        <v>6</v>
      </c>
      <c r="E28" s="62">
        <v>1</v>
      </c>
      <c r="F28" s="63">
        <v>3310</v>
      </c>
      <c r="G28" s="30"/>
    </row>
    <row r="29" spans="2:9" ht="15.75" x14ac:dyDescent="0.25">
      <c r="B29" s="21"/>
      <c r="C29" s="16" t="s">
        <v>36</v>
      </c>
      <c r="D29" s="62">
        <v>0</v>
      </c>
      <c r="E29" s="62">
        <v>0</v>
      </c>
      <c r="F29" s="63">
        <v>0</v>
      </c>
    </row>
    <row r="30" spans="2:9" ht="31.5" x14ac:dyDescent="0.25">
      <c r="B30" s="21">
        <v>3</v>
      </c>
      <c r="C30" s="17" t="s">
        <v>3</v>
      </c>
      <c r="D30" s="55">
        <v>58</v>
      </c>
      <c r="E30" s="3">
        <v>0</v>
      </c>
      <c r="F30" s="27">
        <v>2228</v>
      </c>
    </row>
    <row r="31" spans="2:9" ht="15.75" x14ac:dyDescent="0.25">
      <c r="B31" s="22"/>
      <c r="C31" s="2" t="s">
        <v>9</v>
      </c>
      <c r="D31" s="7">
        <v>49</v>
      </c>
      <c r="E31" s="7">
        <v>0</v>
      </c>
      <c r="F31" s="28">
        <v>1946</v>
      </c>
    </row>
    <row r="32" spans="2:9" ht="15.75" x14ac:dyDescent="0.25">
      <c r="B32" s="22"/>
      <c r="C32" s="2" t="s">
        <v>4</v>
      </c>
      <c r="D32" s="7">
        <v>2</v>
      </c>
      <c r="E32" s="7">
        <v>0</v>
      </c>
      <c r="F32" s="28">
        <v>12</v>
      </c>
    </row>
    <row r="33" spans="2:6" ht="31.5" x14ac:dyDescent="0.25">
      <c r="B33" s="22"/>
      <c r="C33" s="1" t="s">
        <v>17</v>
      </c>
      <c r="D33" s="7">
        <v>0</v>
      </c>
      <c r="E33" s="7">
        <v>0</v>
      </c>
      <c r="F33" s="28">
        <v>0</v>
      </c>
    </row>
    <row r="34" spans="2:6" ht="15.75" x14ac:dyDescent="0.25">
      <c r="B34" s="22"/>
      <c r="C34" s="2" t="s">
        <v>5</v>
      </c>
      <c r="D34" s="74">
        <v>7</v>
      </c>
      <c r="E34" s="8">
        <v>0</v>
      </c>
      <c r="F34" s="29">
        <v>270</v>
      </c>
    </row>
    <row r="35" spans="2:6" ht="31.5" x14ac:dyDescent="0.25">
      <c r="B35" s="25" t="s">
        <v>44</v>
      </c>
      <c r="C35" s="1" t="s">
        <v>37</v>
      </c>
      <c r="D35" s="8">
        <v>2</v>
      </c>
      <c r="E35" s="8">
        <v>0</v>
      </c>
      <c r="F35" s="29">
        <v>12</v>
      </c>
    </row>
    <row r="37" spans="2:6" ht="15.75" x14ac:dyDescent="0.25">
      <c r="C37" s="79"/>
      <c r="D37" s="80"/>
      <c r="E37" s="80"/>
      <c r="F37" s="80"/>
    </row>
  </sheetData>
  <mergeCells count="8">
    <mergeCell ref="B7:B8"/>
    <mergeCell ref="C5:F5"/>
    <mergeCell ref="C37:F37"/>
    <mergeCell ref="C4:G4"/>
    <mergeCell ref="F2:G2"/>
    <mergeCell ref="C7:C8"/>
    <mergeCell ref="D7:E7"/>
    <mergeCell ref="F7:F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view="pageBreakPreview" zoomScaleNormal="100" zoomScaleSheetLayoutView="100" workbookViewId="0">
      <selection activeCell="E7" sqref="E7:J7"/>
    </sheetView>
  </sheetViews>
  <sheetFormatPr defaultRowHeight="15" x14ac:dyDescent="0.25"/>
  <cols>
    <col min="1" max="1" width="15.28515625" customWidth="1"/>
    <col min="2" max="2" width="16.42578125" customWidth="1"/>
    <col min="3" max="3" width="13.140625" customWidth="1"/>
    <col min="4" max="4" width="13.7109375" customWidth="1"/>
    <col min="5" max="5" width="14.140625" customWidth="1"/>
    <col min="6" max="6" width="13.42578125" customWidth="1"/>
    <col min="7" max="7" width="13" customWidth="1"/>
    <col min="8" max="8" width="13.5703125" customWidth="1"/>
    <col min="9" max="9" width="12.42578125" customWidth="1"/>
    <col min="10" max="10" width="13.85546875" customWidth="1"/>
  </cols>
  <sheetData>
    <row r="2" spans="1:10" x14ac:dyDescent="0.25">
      <c r="J2" s="35" t="s">
        <v>55</v>
      </c>
    </row>
    <row r="4" spans="1:10" ht="15.75" x14ac:dyDescent="0.25">
      <c r="A4" s="77" t="s">
        <v>89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5.75" x14ac:dyDescent="0.25">
      <c r="A6" s="33"/>
      <c r="B6" s="33"/>
      <c r="C6" s="4"/>
      <c r="D6" s="4"/>
      <c r="E6" s="4"/>
      <c r="F6" s="36"/>
      <c r="G6" s="36"/>
      <c r="H6" s="36"/>
      <c r="I6" s="36"/>
      <c r="J6" s="6"/>
    </row>
    <row r="7" spans="1:10" ht="15.75" customHeight="1" x14ac:dyDescent="0.25">
      <c r="A7" s="88"/>
      <c r="B7" s="91" t="s">
        <v>56</v>
      </c>
      <c r="C7" s="94" t="s">
        <v>57</v>
      </c>
      <c r="D7" s="94"/>
      <c r="E7" s="95" t="s">
        <v>58</v>
      </c>
      <c r="F7" s="95"/>
      <c r="G7" s="95"/>
      <c r="H7" s="95"/>
      <c r="I7" s="95"/>
      <c r="J7" s="95"/>
    </row>
    <row r="8" spans="1:10" ht="29.25" customHeight="1" x14ac:dyDescent="0.25">
      <c r="A8" s="89"/>
      <c r="B8" s="92"/>
      <c r="C8" s="94"/>
      <c r="D8" s="94"/>
      <c r="E8" s="94" t="s">
        <v>59</v>
      </c>
      <c r="F8" s="94"/>
      <c r="G8" s="94" t="s">
        <v>60</v>
      </c>
      <c r="H8" s="96"/>
      <c r="I8" s="94" t="s">
        <v>61</v>
      </c>
      <c r="J8" s="96"/>
    </row>
    <row r="9" spans="1:10" ht="48" customHeight="1" x14ac:dyDescent="0.25">
      <c r="A9" s="90"/>
      <c r="B9" s="93"/>
      <c r="C9" s="37" t="s">
        <v>62</v>
      </c>
      <c r="D9" s="37" t="s">
        <v>63</v>
      </c>
      <c r="E9" s="37" t="s">
        <v>62</v>
      </c>
      <c r="F9" s="37" t="s">
        <v>63</v>
      </c>
      <c r="G9" s="37" t="s">
        <v>62</v>
      </c>
      <c r="H9" s="37" t="s">
        <v>63</v>
      </c>
      <c r="I9" s="37" t="s">
        <v>62</v>
      </c>
      <c r="J9" s="37" t="s">
        <v>63</v>
      </c>
    </row>
    <row r="10" spans="1:10" ht="16.5" x14ac:dyDescent="0.25">
      <c r="A10" s="1" t="s">
        <v>64</v>
      </c>
      <c r="B10" s="38">
        <v>0</v>
      </c>
      <c r="C10" s="64">
        <f>'[1]перечень объектов'!D88</f>
        <v>1</v>
      </c>
      <c r="D10" s="64">
        <f>'[1]перечень объектов'!C88</f>
        <v>160</v>
      </c>
      <c r="E10" s="64">
        <f t="shared" ref="E10:F13" si="0">C10</f>
        <v>1</v>
      </c>
      <c r="F10" s="64">
        <f t="shared" si="0"/>
        <v>160</v>
      </c>
      <c r="G10" s="64">
        <v>0</v>
      </c>
      <c r="H10" s="64">
        <v>0</v>
      </c>
      <c r="I10" s="67">
        <v>0</v>
      </c>
      <c r="J10" s="67">
        <v>0</v>
      </c>
    </row>
    <row r="11" spans="1:10" ht="16.5" x14ac:dyDescent="0.25">
      <c r="A11" s="1" t="s">
        <v>65</v>
      </c>
      <c r="B11" s="38">
        <f>'[1]перечень объектов'!J35</f>
        <v>3</v>
      </c>
      <c r="C11" s="65">
        <v>29</v>
      </c>
      <c r="D11" s="65">
        <v>1923</v>
      </c>
      <c r="E11" s="65">
        <f t="shared" si="0"/>
        <v>29</v>
      </c>
      <c r="F11" s="65">
        <f t="shared" si="0"/>
        <v>1923</v>
      </c>
      <c r="G11" s="64">
        <v>0</v>
      </c>
      <c r="H11" s="64">
        <v>0</v>
      </c>
      <c r="I11" s="67">
        <v>0</v>
      </c>
      <c r="J11" s="67">
        <v>0</v>
      </c>
    </row>
    <row r="12" spans="1:10" ht="16.5" x14ac:dyDescent="0.25">
      <c r="A12" s="1" t="s">
        <v>66</v>
      </c>
      <c r="B12" s="38">
        <v>1</v>
      </c>
      <c r="C12" s="64">
        <v>2</v>
      </c>
      <c r="D12" s="64">
        <v>24</v>
      </c>
      <c r="E12" s="64">
        <f t="shared" si="0"/>
        <v>2</v>
      </c>
      <c r="F12" s="64">
        <f t="shared" si="0"/>
        <v>24</v>
      </c>
      <c r="G12" s="64">
        <v>0</v>
      </c>
      <c r="H12" s="64">
        <v>0</v>
      </c>
      <c r="I12" s="67">
        <v>0</v>
      </c>
      <c r="J12" s="67">
        <v>0</v>
      </c>
    </row>
    <row r="13" spans="1:10" ht="16.5" x14ac:dyDescent="0.25">
      <c r="A13" s="1" t="s">
        <v>67</v>
      </c>
      <c r="B13" s="38">
        <v>1</v>
      </c>
      <c r="C13" s="64">
        <v>12</v>
      </c>
      <c r="D13" s="64">
        <v>93</v>
      </c>
      <c r="E13" s="64">
        <f t="shared" si="0"/>
        <v>12</v>
      </c>
      <c r="F13" s="64">
        <f t="shared" si="0"/>
        <v>93</v>
      </c>
      <c r="G13" s="64">
        <v>0</v>
      </c>
      <c r="H13" s="64">
        <v>0</v>
      </c>
      <c r="I13" s="67">
        <v>0</v>
      </c>
      <c r="J13" s="67">
        <v>0</v>
      </c>
    </row>
    <row r="14" spans="1:10" ht="16.5" x14ac:dyDescent="0.25">
      <c r="A14" s="1" t="s">
        <v>68</v>
      </c>
      <c r="B14" s="38">
        <v>1</v>
      </c>
      <c r="C14" s="66">
        <v>11</v>
      </c>
      <c r="D14" s="65">
        <v>1566</v>
      </c>
      <c r="E14" s="66">
        <f>C14-G14-I14</f>
        <v>4</v>
      </c>
      <c r="F14" s="66">
        <f>D14-H14-J14</f>
        <v>236</v>
      </c>
      <c r="G14" s="68">
        <v>1</v>
      </c>
      <c r="H14" s="69">
        <f>'[1]перечень объектов'!C41</f>
        <v>100</v>
      </c>
      <c r="I14" s="70">
        <f>SUM('[1]перечень объектов'!D43:D47)</f>
        <v>6</v>
      </c>
      <c r="J14" s="71">
        <f>SUM('[1]перечень объектов'!C43:C47)</f>
        <v>1230</v>
      </c>
    </row>
    <row r="15" spans="1:10" ht="16.5" x14ac:dyDescent="0.25">
      <c r="A15" s="1" t="s">
        <v>69</v>
      </c>
      <c r="B15" s="38">
        <v>2</v>
      </c>
      <c r="C15" s="64">
        <v>18</v>
      </c>
      <c r="D15" s="64">
        <v>113</v>
      </c>
      <c r="E15" s="64">
        <f>C15</f>
        <v>18</v>
      </c>
      <c r="F15" s="64">
        <f>D15</f>
        <v>113</v>
      </c>
      <c r="G15" s="64">
        <v>0</v>
      </c>
      <c r="H15" s="64">
        <v>0</v>
      </c>
      <c r="I15" s="67">
        <v>0</v>
      </c>
      <c r="J15" s="67">
        <v>0</v>
      </c>
    </row>
    <row r="16" spans="1:10" ht="16.5" x14ac:dyDescent="0.25">
      <c r="A16" s="38" t="s">
        <v>70</v>
      </c>
      <c r="B16" s="38">
        <f>SUM(B10:B15)</f>
        <v>8</v>
      </c>
      <c r="C16" s="72">
        <f t="shared" ref="C16:J16" si="1">SUM(C10:C15)</f>
        <v>73</v>
      </c>
      <c r="D16" s="72">
        <f t="shared" si="1"/>
        <v>3879</v>
      </c>
      <c r="E16" s="72">
        <f t="shared" si="1"/>
        <v>66</v>
      </c>
      <c r="F16" s="72">
        <f t="shared" si="1"/>
        <v>2549</v>
      </c>
      <c r="G16" s="72">
        <f t="shared" si="1"/>
        <v>1</v>
      </c>
      <c r="H16" s="72">
        <f t="shared" si="1"/>
        <v>100</v>
      </c>
      <c r="I16" s="73">
        <f t="shared" si="1"/>
        <v>6</v>
      </c>
      <c r="J16" s="73">
        <f t="shared" si="1"/>
        <v>1230</v>
      </c>
    </row>
    <row r="17" spans="1:8" x14ac:dyDescent="0.25">
      <c r="A17" s="39"/>
      <c r="B17" s="39"/>
      <c r="C17" s="39"/>
      <c r="D17" s="39"/>
      <c r="E17" s="39"/>
      <c r="F17" s="39"/>
      <c r="G17" s="39"/>
      <c r="H17" s="39"/>
    </row>
    <row r="18" spans="1:8" ht="15" customHeight="1" x14ac:dyDescent="0.25">
      <c r="A18" s="79"/>
      <c r="B18" s="79"/>
      <c r="C18" s="80"/>
      <c r="D18" s="80"/>
      <c r="E18" s="80"/>
      <c r="F18" s="80"/>
      <c r="G18" s="80"/>
      <c r="H18" s="39"/>
    </row>
  </sheetData>
  <mergeCells count="10">
    <mergeCell ref="A18:G18"/>
    <mergeCell ref="A4:J4"/>
    <mergeCell ref="A5:J5"/>
    <mergeCell ref="A7:A9"/>
    <mergeCell ref="B7:B9"/>
    <mergeCell ref="C7:D8"/>
    <mergeCell ref="E7:J7"/>
    <mergeCell ref="E8:F8"/>
    <mergeCell ref="G8:H8"/>
    <mergeCell ref="I8:J8"/>
  </mergeCells>
  <printOptions horizontalCentered="1"/>
  <pageMargins left="0.78740157480314965" right="0.78740157480314965" top="1.1811023622047245" bottom="0.3937007874015748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0"/>
  <sheetViews>
    <sheetView view="pageBreakPreview" topLeftCell="A19" zoomScaleNormal="100" zoomScaleSheetLayoutView="100" workbookViewId="0">
      <selection activeCell="B24" sqref="B24"/>
    </sheetView>
  </sheetViews>
  <sheetFormatPr defaultRowHeight="15" x14ac:dyDescent="0.25"/>
  <cols>
    <col min="1" max="1" width="33.85546875" customWidth="1"/>
    <col min="2" max="2" width="44.42578125" customWidth="1"/>
    <col min="3" max="3" width="22.85546875" customWidth="1"/>
    <col min="4" max="4" width="24.28515625" customWidth="1"/>
  </cols>
  <sheetData>
    <row r="2" spans="1:4" x14ac:dyDescent="0.25">
      <c r="D2" s="12" t="s">
        <v>14</v>
      </c>
    </row>
    <row r="4" spans="1:4" ht="44.25" customHeight="1" x14ac:dyDescent="0.25">
      <c r="A4" s="97" t="s">
        <v>90</v>
      </c>
      <c r="B4" s="97"/>
      <c r="C4" s="97"/>
      <c r="D4" s="97"/>
    </row>
    <row r="5" spans="1:4" ht="15.75" x14ac:dyDescent="0.25">
      <c r="A5" s="98"/>
      <c r="B5" s="98"/>
      <c r="C5" s="98"/>
      <c r="D5" s="98"/>
    </row>
    <row r="6" spans="1:4" ht="15.75" x14ac:dyDescent="0.25">
      <c r="A6" s="6"/>
      <c r="B6" s="6"/>
      <c r="C6" s="6"/>
      <c r="D6" s="6"/>
    </row>
    <row r="7" spans="1:4" ht="31.5" x14ac:dyDescent="0.25">
      <c r="A7" s="23" t="s">
        <v>10</v>
      </c>
      <c r="B7" s="23" t="s">
        <v>38</v>
      </c>
      <c r="C7" s="23" t="s">
        <v>39</v>
      </c>
      <c r="D7" s="23" t="s">
        <v>6</v>
      </c>
    </row>
    <row r="8" spans="1:4" ht="39" customHeight="1" x14ac:dyDescent="0.25">
      <c r="A8" s="48" t="s">
        <v>45</v>
      </c>
      <c r="B8" s="48" t="s">
        <v>46</v>
      </c>
      <c r="C8" s="49">
        <v>3</v>
      </c>
      <c r="D8" s="50">
        <v>648</v>
      </c>
    </row>
    <row r="9" spans="1:4" ht="30" customHeight="1" x14ac:dyDescent="0.25">
      <c r="A9" s="48" t="s">
        <v>47</v>
      </c>
      <c r="B9" s="48" t="s">
        <v>91</v>
      </c>
      <c r="C9" s="49">
        <v>7</v>
      </c>
      <c r="D9" s="50">
        <v>3174.1</v>
      </c>
    </row>
    <row r="10" spans="1:4" ht="36.75" customHeight="1" x14ac:dyDescent="0.25">
      <c r="A10" s="48" t="s">
        <v>48</v>
      </c>
      <c r="B10" s="48" t="s">
        <v>49</v>
      </c>
      <c r="C10" s="49">
        <v>2</v>
      </c>
      <c r="D10" s="50">
        <v>151.5</v>
      </c>
    </row>
    <row r="11" spans="1:4" ht="40.5" customHeight="1" x14ac:dyDescent="0.25">
      <c r="A11" s="48" t="s">
        <v>50</v>
      </c>
      <c r="B11" s="48" t="s">
        <v>49</v>
      </c>
      <c r="C11" s="49">
        <v>2</v>
      </c>
      <c r="D11" s="50">
        <v>143</v>
      </c>
    </row>
    <row r="12" spans="1:4" ht="15.75" x14ac:dyDescent="0.25">
      <c r="A12" s="48" t="s">
        <v>79</v>
      </c>
      <c r="B12" s="48" t="s">
        <v>51</v>
      </c>
      <c r="C12" s="49">
        <v>5</v>
      </c>
      <c r="D12" s="50">
        <v>1450</v>
      </c>
    </row>
    <row r="13" spans="1:4" ht="45" customHeight="1" x14ac:dyDescent="0.25">
      <c r="A13" s="48" t="s">
        <v>52</v>
      </c>
      <c r="B13" s="48" t="s">
        <v>83</v>
      </c>
      <c r="C13" s="51">
        <v>3</v>
      </c>
      <c r="D13" s="52">
        <v>125</v>
      </c>
    </row>
    <row r="14" spans="1:4" ht="28.5" customHeight="1" x14ac:dyDescent="0.25">
      <c r="A14" s="48" t="s">
        <v>53</v>
      </c>
      <c r="B14" s="48" t="s">
        <v>54</v>
      </c>
      <c r="C14" s="51">
        <v>4</v>
      </c>
      <c r="D14" s="52">
        <v>734</v>
      </c>
    </row>
    <row r="15" spans="1:4" ht="28.5" customHeight="1" x14ac:dyDescent="0.25">
      <c r="A15" s="48" t="s">
        <v>92</v>
      </c>
      <c r="B15" s="53" t="s">
        <v>80</v>
      </c>
      <c r="C15" s="51">
        <v>1</v>
      </c>
      <c r="D15" s="52">
        <v>24</v>
      </c>
    </row>
    <row r="16" spans="1:4" ht="28.5" customHeight="1" x14ac:dyDescent="0.25">
      <c r="A16" s="54" t="s">
        <v>93</v>
      </c>
      <c r="B16" s="53" t="s">
        <v>80</v>
      </c>
      <c r="C16" s="49">
        <v>1</v>
      </c>
      <c r="D16" s="50">
        <v>55</v>
      </c>
    </row>
    <row r="17" spans="1:4" ht="15.75" x14ac:dyDescent="0.25">
      <c r="A17" s="54" t="s">
        <v>71</v>
      </c>
      <c r="B17" s="48" t="s">
        <v>81</v>
      </c>
      <c r="C17" s="49">
        <v>1</v>
      </c>
      <c r="D17" s="50">
        <v>1000</v>
      </c>
    </row>
    <row r="18" spans="1:4" ht="31.5" x14ac:dyDescent="0.25">
      <c r="A18" s="54" t="s">
        <v>78</v>
      </c>
      <c r="B18" s="48" t="s">
        <v>82</v>
      </c>
      <c r="C18" s="49">
        <v>1</v>
      </c>
      <c r="D18" s="50">
        <v>30</v>
      </c>
    </row>
    <row r="19" spans="1:4" ht="31.5" x14ac:dyDescent="0.25">
      <c r="A19" s="54" t="s">
        <v>94</v>
      </c>
      <c r="B19" s="48" t="s">
        <v>82</v>
      </c>
      <c r="C19" s="49">
        <v>1</v>
      </c>
      <c r="D19" s="50">
        <v>15</v>
      </c>
    </row>
    <row r="20" spans="1:4" ht="31.5" x14ac:dyDescent="0.25">
      <c r="A20" s="54" t="s">
        <v>85</v>
      </c>
      <c r="B20" s="48" t="s">
        <v>84</v>
      </c>
      <c r="C20" s="49">
        <v>1</v>
      </c>
      <c r="D20" s="50">
        <v>20</v>
      </c>
    </row>
    <row r="21" spans="1:4" ht="15.75" x14ac:dyDescent="0.25">
      <c r="A21" s="54" t="s">
        <v>86</v>
      </c>
      <c r="B21" s="48" t="s">
        <v>87</v>
      </c>
      <c r="C21" s="49">
        <v>2</v>
      </c>
      <c r="D21" s="50">
        <v>245</v>
      </c>
    </row>
    <row r="22" spans="1:4" ht="31.5" x14ac:dyDescent="0.25">
      <c r="A22" s="54" t="s">
        <v>95</v>
      </c>
      <c r="B22" s="48" t="s">
        <v>96</v>
      </c>
      <c r="C22" s="49">
        <v>1</v>
      </c>
      <c r="D22" s="50">
        <v>200</v>
      </c>
    </row>
    <row r="23" spans="1:4" ht="31.5" x14ac:dyDescent="0.25">
      <c r="A23" s="54" t="s">
        <v>97</v>
      </c>
      <c r="B23" s="48" t="s">
        <v>96</v>
      </c>
      <c r="C23" s="49">
        <v>1</v>
      </c>
      <c r="D23" s="50">
        <v>100</v>
      </c>
    </row>
    <row r="24" spans="1:4" ht="31.5" x14ac:dyDescent="0.25">
      <c r="A24" s="54" t="s">
        <v>98</v>
      </c>
      <c r="B24" s="48" t="s">
        <v>99</v>
      </c>
      <c r="C24" s="49">
        <v>1</v>
      </c>
      <c r="D24" s="50">
        <v>5</v>
      </c>
    </row>
    <row r="25" spans="1:4" ht="31.5" x14ac:dyDescent="0.25">
      <c r="A25" s="54" t="s">
        <v>100</v>
      </c>
      <c r="B25" s="48" t="s">
        <v>101</v>
      </c>
      <c r="C25" s="49">
        <v>2</v>
      </c>
      <c r="D25" s="50">
        <v>160</v>
      </c>
    </row>
    <row r="26" spans="1:4" ht="31.5" x14ac:dyDescent="0.25">
      <c r="A26" s="54" t="s">
        <v>103</v>
      </c>
      <c r="B26" s="48" t="s">
        <v>102</v>
      </c>
      <c r="C26" s="49">
        <v>1</v>
      </c>
      <c r="D26" s="50">
        <v>40</v>
      </c>
    </row>
    <row r="27" spans="1:4" ht="15.75" x14ac:dyDescent="0.25">
      <c r="A27" s="54" t="s">
        <v>104</v>
      </c>
      <c r="B27" s="48" t="s">
        <v>105</v>
      </c>
      <c r="C27" s="49">
        <v>2</v>
      </c>
      <c r="D27" s="50">
        <v>138</v>
      </c>
    </row>
    <row r="28" spans="1:4" ht="31.5" x14ac:dyDescent="0.25">
      <c r="A28" s="54" t="s">
        <v>106</v>
      </c>
      <c r="B28" s="48" t="s">
        <v>107</v>
      </c>
      <c r="C28" s="49">
        <v>2</v>
      </c>
      <c r="D28" s="50">
        <v>88</v>
      </c>
    </row>
    <row r="29" spans="1:4" ht="15.75" x14ac:dyDescent="0.25">
      <c r="A29" s="54" t="s">
        <v>108</v>
      </c>
      <c r="B29" s="48" t="s">
        <v>109</v>
      </c>
      <c r="C29" s="49">
        <v>2</v>
      </c>
      <c r="D29" s="50">
        <v>82</v>
      </c>
    </row>
    <row r="30" spans="1:4" ht="15.75" x14ac:dyDescent="0.25">
      <c r="A30" s="54" t="s">
        <v>110</v>
      </c>
      <c r="B30" s="48" t="s">
        <v>111</v>
      </c>
      <c r="C30" s="49">
        <v>1</v>
      </c>
      <c r="D30" s="50">
        <v>600</v>
      </c>
    </row>
  </sheetData>
  <mergeCells count="2">
    <mergeCell ref="A4:D4"/>
    <mergeCell ref="A5:D5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topLeftCell="A7" zoomScaleNormal="100" zoomScaleSheetLayoutView="100" workbookViewId="0">
      <selection activeCell="I10" sqref="I10"/>
    </sheetView>
  </sheetViews>
  <sheetFormatPr defaultRowHeight="15" x14ac:dyDescent="0.25"/>
  <cols>
    <col min="1" max="1" width="7" customWidth="1"/>
    <col min="2" max="2" width="17.28515625" customWidth="1"/>
    <col min="3" max="3" width="15.42578125" customWidth="1"/>
    <col min="4" max="4" width="14.28515625" customWidth="1"/>
    <col min="5" max="5" width="14.5703125" customWidth="1"/>
    <col min="6" max="6" width="17.5703125" customWidth="1"/>
    <col min="7" max="7" width="19.28515625" customWidth="1"/>
    <col min="8" max="8" width="20" customWidth="1"/>
  </cols>
  <sheetData>
    <row r="2" spans="1:8" x14ac:dyDescent="0.25">
      <c r="H2" s="13" t="s">
        <v>12</v>
      </c>
    </row>
    <row r="3" spans="1:8" ht="15.75" x14ac:dyDescent="0.25">
      <c r="B3" s="98" t="s">
        <v>27</v>
      </c>
      <c r="C3" s="98"/>
      <c r="D3" s="98"/>
      <c r="E3" s="98"/>
      <c r="F3" s="98"/>
      <c r="G3" s="98"/>
      <c r="H3" s="98"/>
    </row>
    <row r="4" spans="1:8" ht="15.75" x14ac:dyDescent="0.25">
      <c r="B4" s="98" t="s">
        <v>72</v>
      </c>
      <c r="C4" s="98"/>
      <c r="D4" s="98"/>
      <c r="E4" s="98"/>
      <c r="F4" s="98"/>
      <c r="G4" s="98"/>
      <c r="H4" s="99"/>
    </row>
    <row r="6" spans="1:8" ht="32.25" customHeight="1" x14ac:dyDescent="0.25">
      <c r="A6" s="86" t="s">
        <v>15</v>
      </c>
      <c r="B6" s="101" t="s">
        <v>18</v>
      </c>
      <c r="C6" s="102"/>
      <c r="D6" s="102"/>
      <c r="E6" s="103"/>
      <c r="F6" s="104"/>
      <c r="G6" s="105" t="s">
        <v>25</v>
      </c>
      <c r="H6" s="106"/>
    </row>
    <row r="7" spans="1:8" ht="15.75" x14ac:dyDescent="0.25">
      <c r="A7" s="100"/>
      <c r="B7" s="86" t="s">
        <v>19</v>
      </c>
      <c r="C7" s="86" t="s">
        <v>20</v>
      </c>
      <c r="D7" s="86" t="s">
        <v>21</v>
      </c>
      <c r="E7" s="101" t="s">
        <v>22</v>
      </c>
      <c r="F7" s="107"/>
      <c r="G7" s="86" t="s">
        <v>26</v>
      </c>
      <c r="H7" s="105" t="s">
        <v>73</v>
      </c>
    </row>
    <row r="8" spans="1:8" ht="66" customHeight="1" x14ac:dyDescent="0.25">
      <c r="A8" s="87"/>
      <c r="B8" s="87"/>
      <c r="C8" s="87"/>
      <c r="D8" s="87"/>
      <c r="E8" s="34" t="s">
        <v>23</v>
      </c>
      <c r="F8" s="34" t="s">
        <v>24</v>
      </c>
      <c r="G8" s="87"/>
      <c r="H8" s="105"/>
    </row>
    <row r="9" spans="1:8" ht="15.75" x14ac:dyDescent="0.25">
      <c r="A9" s="10">
        <v>1</v>
      </c>
      <c r="B9" s="11">
        <v>3</v>
      </c>
      <c r="C9" s="11"/>
      <c r="D9" s="11"/>
      <c r="E9" s="11">
        <v>4</v>
      </c>
      <c r="F9" s="11">
        <v>5</v>
      </c>
      <c r="G9" s="11">
        <v>6</v>
      </c>
      <c r="H9" s="9">
        <v>7</v>
      </c>
    </row>
    <row r="10" spans="1:8" ht="173.25" x14ac:dyDescent="0.25">
      <c r="A10" s="40">
        <v>1</v>
      </c>
      <c r="B10" s="41" t="s">
        <v>74</v>
      </c>
      <c r="C10" s="42">
        <v>1000</v>
      </c>
      <c r="D10" s="43" t="s">
        <v>75</v>
      </c>
      <c r="E10" s="44">
        <v>0</v>
      </c>
      <c r="F10" s="45">
        <v>18</v>
      </c>
      <c r="G10" s="46" t="s">
        <v>76</v>
      </c>
      <c r="H10" s="47" t="s">
        <v>77</v>
      </c>
    </row>
  </sheetData>
  <mergeCells count="11">
    <mergeCell ref="B3:H3"/>
    <mergeCell ref="B4:H4"/>
    <mergeCell ref="A6:A8"/>
    <mergeCell ref="B6:F6"/>
    <mergeCell ref="G6:H6"/>
    <mergeCell ref="B7:B8"/>
    <mergeCell ref="C7:C8"/>
    <mergeCell ref="D7:D8"/>
    <mergeCell ref="E7:F7"/>
    <mergeCell ref="G7:G8"/>
    <mergeCell ref="H7:H8"/>
  </mergeCells>
  <phoneticPr fontId="6" type="noConversion"/>
  <printOptions horizontalCentered="1"/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Прил.1 торговля</vt:lpstr>
      <vt:lpstr>Прил.2 общепит</vt:lpstr>
      <vt:lpstr>Прил.3 Торг. Сети</vt:lpstr>
      <vt:lpstr>Прил.4 система ярмароч площадок</vt:lpstr>
      <vt:lpstr>'Прил.1 торговля'!Область_печати</vt:lpstr>
      <vt:lpstr>'Прил.2 общепит'!Область_печати</vt:lpstr>
      <vt:lpstr>'Прил.3 Торг. Сети'!Область_печати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UljanovaTI</dc:creator>
  <cp:lastModifiedBy>Ксения Пешкина</cp:lastModifiedBy>
  <cp:lastPrinted>2021-02-26T08:01:13Z</cp:lastPrinted>
  <dcterms:created xsi:type="dcterms:W3CDTF">2012-01-23T04:37:21Z</dcterms:created>
  <dcterms:modified xsi:type="dcterms:W3CDTF">2021-03-01T04:41:56Z</dcterms:modified>
</cp:coreProperties>
</file>