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800" activeTab="0"/>
  </bookViews>
  <sheets>
    <sheet name="Таблица №1 январь-июнь 2017" sheetId="1" r:id="rId1"/>
    <sheet name="Таблица №2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<sst xmlns="http://schemas.openxmlformats.org/spreadsheetml/2006/main" count="131" uniqueCount="100">
  <si>
    <t>2.1.</t>
  </si>
  <si>
    <t>2.2.</t>
  </si>
  <si>
    <t xml:space="preserve">Отчет </t>
  </si>
  <si>
    <t>о ходе реализации  муниципальной программы</t>
  </si>
  <si>
    <t>Кассовое исполнение*</t>
  </si>
  <si>
    <t>всего</t>
  </si>
  <si>
    <t xml:space="preserve">                                                                        (Ф.И.О.)            (подпись)</t>
  </si>
  <si>
    <t>Всего по программе:</t>
  </si>
  <si>
    <t>Руководитель   программы:  ___________________________</t>
  </si>
  <si>
    <t>№</t>
  </si>
  <si>
    <t xml:space="preserve"> Руководитель программы:      _______________</t>
  </si>
  <si>
    <t xml:space="preserve">                                                                       </t>
  </si>
  <si>
    <t>Наименование показателей результатов</t>
  </si>
  <si>
    <t>Увеличение доли объектов управления муниципального имущества, для которых определена целевая функция (%),</t>
  </si>
  <si>
    <t xml:space="preserve"> в том числе: </t>
  </si>
  <si>
    <t xml:space="preserve">муниципальные унитарные предприятия </t>
  </si>
  <si>
    <t>- хозяйственные  общества, акции (доли) которых находятся в собственности муниципального образования</t>
  </si>
  <si>
    <t xml:space="preserve">объекты муниципальной казны </t>
  </si>
  <si>
    <t>Увеличение удельного веса объектов недвижимого имущества, на которое зарегистрировано право оперативного управления в общем количестве объектов недвижимости, по которым принято решение о передаче в оперативное управление (%);</t>
  </si>
  <si>
    <t>Увеличение удельного веса объектов недвижимого имущества, на которое зарегистрировано право хозяйственного ведения, в общем количестве объектов недвижимости по которым принято решение о закреплении в хозяйственное ведение (%);</t>
  </si>
  <si>
    <t>Увеличение количества объектов недвижимого имущества, в отношении которых проведены работы по реконструкции и капитальному  ремонту (ед.)</t>
  </si>
  <si>
    <t>Увеличение площади муниципального имущества, в отношении которых проведены работы  по реконструкции и капитальному ремонту (кв.м.)</t>
  </si>
  <si>
    <t>факт</t>
  </si>
  <si>
    <t>Страховая защита муниципального имущества от чрезвычайных ситуаций природного и техногенного характера (общая площадь,тыс кв.м.)</t>
  </si>
  <si>
    <t>План по программе</t>
  </si>
  <si>
    <t>Федеральный бюджет</t>
  </si>
  <si>
    <t>окружной бюджет</t>
  </si>
  <si>
    <t>городской бюджет</t>
  </si>
  <si>
    <t>другие источники</t>
  </si>
  <si>
    <t>Уточненный план по бюджету</t>
  </si>
  <si>
    <t>1.</t>
  </si>
  <si>
    <t>Целевые показатели муниципальной программы</t>
  </si>
  <si>
    <t>%</t>
  </si>
  <si>
    <t>Расчет показателя с указанием источника информации</t>
  </si>
  <si>
    <t>Причины недостижения показателя</t>
  </si>
  <si>
    <t>*- показатель рассчитывается по итогам года</t>
  </si>
  <si>
    <t>*Увеличение доли объектов недвижимого имущества, на которые зарегистрировано право собственности  муниципального образования в общем объеме объектов, подлежащих государственной регистрации за исключением земельных участков (%);</t>
  </si>
  <si>
    <t>Реестр муниицпального имущества</t>
  </si>
  <si>
    <t>Генеральный план города Пыть-Яха</t>
  </si>
  <si>
    <t>*Увеличение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</t>
  </si>
  <si>
    <t>*Увеличение количества земельных участков сформированных для реализации на торгах под многоэтажное строительство, под индивидуальное жилищное строительство, объекты иного назначения (ед.)</t>
  </si>
  <si>
    <t>*Увеличение количества земельных участков, предназначенных для бесплатного предоставления в собственность граждан для целей строительства индивидуальных жилых домов (ед.)</t>
  </si>
  <si>
    <t>Е.В. Белоус</t>
  </si>
  <si>
    <t>Реестр муниципального имущества</t>
  </si>
  <si>
    <t>Муравская И.В. 46 55 16</t>
  </si>
  <si>
    <t>**- обратный показатель</t>
  </si>
  <si>
    <t>**Снижение удельного веса неиспользуемого недвижимого имущества  в общем количестве  недвижимого имущества (%);</t>
  </si>
  <si>
    <t>**Снижение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  (%);</t>
  </si>
  <si>
    <t>«Управление муниципальным имуществом муниципального образования городской округ город Пыть–Ях на 2016-2020 годы»</t>
  </si>
  <si>
    <t>Обеспечение  надлежащего уровня  эксплуатации муниципального имущества ( %)</t>
  </si>
  <si>
    <t>Обеспечение имущественной основы деятельности органов местного самоуправления (ед)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</si>
  <si>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</si>
  <si>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</si>
  <si>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</si>
  <si>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</si>
  <si>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</si>
  <si>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</si>
  <si>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</si>
  <si>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</si>
  <si>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</si>
  <si>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</si>
  <si>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</si>
  <si>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</si>
  <si>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</si>
  <si>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номер основного мероприятия</t>
  </si>
  <si>
    <t>Обеспечение  надлежащего  уровня  эксплуатации  муниципального  имущества</t>
  </si>
  <si>
    <t>Основные мероприятия муниципальнной программы (связь мероприятий с показателями муниципальной программы)</t>
  </si>
  <si>
    <t xml:space="preserve">Совершенствование системы управления муниципальным имуществом                                              ( 1,2,3,4,5,6)  </t>
  </si>
  <si>
    <t xml:space="preserve">Содержание имущества муниципальной казны                                                          (7)  </t>
  </si>
  <si>
    <t xml:space="preserve">Проведение реконструкции и капитального ремонта муниципального имущества                                                   (8,9)  </t>
  </si>
  <si>
    <t>Предоставление субсидий организациям                                               (8,9)</t>
  </si>
  <si>
    <t xml:space="preserve">Страхование муниципального имущества в целях смягчения последствий чрезвычайных ситуаций природного и техногенного характера                                                                                                                   ( 10)  </t>
  </si>
  <si>
    <t>Проведение мероприятий по землеустройству и землепользованию.                                                                ( 12,13,14)</t>
  </si>
  <si>
    <t>Обеспечение деятельности органов местного самоуправления                                                                (11.)</t>
  </si>
  <si>
    <t>Оплата взносов на  капитальный ремонт общего имущества многоквартирных домов (доля муниципального образования)                                                ( 8,9)</t>
  </si>
  <si>
    <t>Результат реализации мероприятия,       причина невыполнения или неполного выполнения мероприятия</t>
  </si>
  <si>
    <t>Таблица 2</t>
  </si>
  <si>
    <t>Совершенствование системы управления муниципальным имуществом  ( Результат реализации мероприятия программы № 2)</t>
  </si>
  <si>
    <t>по итогам 2014г -20%, по итогам 2015-5%, по итогам 2016г 14,7%</t>
  </si>
  <si>
    <t>план на 2017 г</t>
  </si>
  <si>
    <t>Показатели для расчета отсутствуют в связи с тем, что доходы от приватизации не поступали</t>
  </si>
  <si>
    <t>заключено 2 договора  на сумму 3 471,2 тыс. руб.</t>
  </si>
  <si>
    <t>оплачены неисполненные б/о на сумму 667,5 тыс. руб..</t>
  </si>
  <si>
    <t>Соглашение с Югорским фондом капитального ремонта, распоряжение админитсрации города</t>
  </si>
  <si>
    <t>Таблица №2</t>
  </si>
  <si>
    <t>на 01.07.2017г</t>
  </si>
  <si>
    <t xml:space="preserve">  за 1 полугодие 2017 год </t>
  </si>
  <si>
    <t>заключено 14 контрактов</t>
  </si>
  <si>
    <t>заключено 25 контрактов</t>
  </si>
  <si>
    <t>заключен 1 м/к сроком до 10.04.2018г., в 3 кв. будет заключен контракт на сумму свободного остатка</t>
  </si>
  <si>
    <t xml:space="preserve">заключено 2 договора, основная часть работ планируется провести в 3 квартале  </t>
  </si>
  <si>
    <t>Прогнозный план (программа)  приватизации имущества, находящегося в собственности муниципального образования городской округ город Пыть-Ях на 2017 год и плановый период 2018 и 2019 годов, выписка из лицевого счета админитсратора доходов</t>
  </si>
  <si>
    <t>количество объектов муниципальной казны, по которым определена целевая функция - 3191ед., всего количество объектов казны 3212 ед.</t>
  </si>
  <si>
    <t xml:space="preserve">фактическое количество неиспользуемого имущества- 21 объект, количество недвижимого имущества -2940 ед.                                                                      </t>
  </si>
  <si>
    <t>фактическое количество объектов, на которое зарегистрировано право  собственности- 2702 ед. общее количество объектов недвижимости, подлежащих государственной регистрации- 2940 ед.</t>
  </si>
  <si>
    <t>количество объектов на которое зарегистрировано право  хозяйственное ведение -358ед.  Всего объектов недвижимости переданных в хозяйственное ведение-462 ед, не зарегистрированы сети ТВС в МУП "УГХ", у п/п отсутсвуют средства на оплату пошлины гос. регистрации права хозяйственного ведения 1 объект -22,0 т.р.</t>
  </si>
  <si>
    <t>количество объектов на которое зарегистрировано право  оперативного управления -322 ед. Всего объектов недвижимости переданных в оперативное управление -328 ед, незарегистрировано право оперативного управления  на  ед.</t>
  </si>
  <si>
    <t>М/к от 11.04.2017 № 014</t>
  </si>
  <si>
    <t>Средний % исполнения по состоянию на 01.07.2017 г.</t>
  </si>
  <si>
    <r>
      <t xml:space="preserve">Реестр муниципального имущества. </t>
    </r>
    <r>
      <rPr>
        <sz val="12"/>
        <color indexed="12"/>
        <rFont val="Times New Roman"/>
        <family val="1"/>
      </rPr>
      <t>Показатель на уровне 2016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</si>
</sst>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#,##0.0"/>
    <numFmt numFmtId="185" formatCode="#,##0.00;[Red]\-#,##0.00;0.00"/>
    <numFmt numFmtId="186" formatCode="#,##0.000"/>
    <numFmt numFmtId="187" formatCode="#,##0.00&quot;р.&quot;"/>
    <numFmt numFmtId="188" formatCode="0.0%"/>
  </numFmts>
  <fonts count="3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textRotation="90" wrapText="1"/>
    </xf>
    <xf numFmtId="0" fontId="8" fillId="0" borderId="17" xfId="0" applyFont="1" applyBorder="1" applyAlignment="1">
      <alignment textRotation="90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17" fontId="2" fillId="0" borderId="14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top" wrapText="1"/>
    </xf>
    <xf numFmtId="177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textRotation="90" wrapText="1"/>
    </xf>
    <xf numFmtId="0" fontId="9" fillId="0" borderId="2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4" fontId="9" fillId="0" borderId="20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wrapText="1"/>
    </xf>
    <xf numFmtId="4" fontId="9" fillId="0" borderId="22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left" wrapText="1"/>
    </xf>
    <xf numFmtId="4" fontId="9" fillId="0" borderId="24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 wrapText="1"/>
    </xf>
    <xf numFmtId="10" fontId="9" fillId="0" borderId="20" xfId="0" applyNumberFormat="1" applyFont="1" applyBorder="1" applyAlignment="1">
      <alignment vertical="top"/>
    </xf>
    <xf numFmtId="0" fontId="11" fillId="0" borderId="25" xfId="0" applyFont="1" applyBorder="1" applyAlignment="1">
      <alignment vertical="top" wrapText="1"/>
    </xf>
    <xf numFmtId="10" fontId="9" fillId="0" borderId="14" xfId="0" applyNumberFormat="1" applyFont="1" applyBorder="1" applyAlignment="1">
      <alignment vertical="top"/>
    </xf>
    <xf numFmtId="10" fontId="3" fillId="0" borderId="14" xfId="0" applyNumberFormat="1" applyFont="1" applyBorder="1" applyAlignment="1">
      <alignment vertical="top"/>
    </xf>
    <xf numFmtId="0" fontId="11" fillId="0" borderId="26" xfId="0" applyFont="1" applyBorder="1" applyAlignment="1">
      <alignment vertical="top" wrapText="1"/>
    </xf>
    <xf numFmtId="4" fontId="9" fillId="0" borderId="22" xfId="0" applyNumberFormat="1" applyFont="1" applyBorder="1" applyAlignment="1">
      <alignment vertical="top"/>
    </xf>
    <xf numFmtId="0" fontId="11" fillId="0" borderId="27" xfId="0" applyFont="1" applyBorder="1" applyAlignment="1">
      <alignment vertical="top" wrapText="1"/>
    </xf>
    <xf numFmtId="10" fontId="9" fillId="0" borderId="24" xfId="0" applyNumberFormat="1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3" fillId="0" borderId="0" xfId="0" applyFont="1" applyAlignment="1">
      <alignment horizontal="right"/>
    </xf>
    <xf numFmtId="188" fontId="0" fillId="0" borderId="0" xfId="0" applyNumberFormat="1" applyAlignment="1">
      <alignment/>
    </xf>
    <xf numFmtId="188" fontId="2" fillId="0" borderId="14" xfId="0" applyNumberFormat="1" applyFont="1" applyBorder="1" applyAlignment="1">
      <alignment horizontal="center" vertical="top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8" fillId="0" borderId="3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1" fillId="0" borderId="27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top" wrapText="1"/>
    </xf>
    <xf numFmtId="0" fontId="31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pane xSplit="2" ySplit="8" topLeftCell="D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6.00390625" style="0" customWidth="1"/>
    <col min="2" max="2" width="26.875" style="0" customWidth="1"/>
    <col min="4" max="4" width="7.00390625" style="0" customWidth="1"/>
    <col min="5" max="5" width="9.25390625" style="0" customWidth="1"/>
    <col min="6" max="6" width="11.125" style="0" customWidth="1"/>
    <col min="7" max="7" width="8.75390625" style="0" customWidth="1"/>
    <col min="8" max="8" width="9.25390625" style="0" customWidth="1"/>
    <col min="9" max="9" width="6.875" style="0" customWidth="1"/>
    <col min="11" max="11" width="10.75390625" style="0" customWidth="1"/>
    <col min="12" max="12" width="8.125" style="0" customWidth="1"/>
    <col min="13" max="13" width="10.25390625" style="0" customWidth="1"/>
    <col min="14" max="14" width="8.125" style="0" customWidth="1"/>
    <col min="15" max="15" width="9.875" style="0" customWidth="1"/>
    <col min="17" max="17" width="8.125" style="0" customWidth="1"/>
    <col min="18" max="18" width="8.75390625" style="0" customWidth="1"/>
    <col min="19" max="19" width="19.125" style="0" customWidth="1"/>
  </cols>
  <sheetData>
    <row r="1" ht="12.75">
      <c r="S1" s="76" t="s">
        <v>84</v>
      </c>
    </row>
    <row r="2" spans="1:19" ht="24.75" customHeight="1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4.25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5.75" customHeight="1">
      <c r="A4" s="80" t="s">
        <v>48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9.5" customHeight="1" thickBot="1">
      <c r="A5" s="96" t="s">
        <v>86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36.75" customHeight="1" thickBot="1">
      <c r="A6" s="82" t="s">
        <v>64</v>
      </c>
      <c r="B6" s="82" t="s">
        <v>66</v>
      </c>
      <c r="C6" s="93" t="s">
        <v>24</v>
      </c>
      <c r="D6" s="94"/>
      <c r="E6" s="94"/>
      <c r="F6" s="94"/>
      <c r="G6" s="95"/>
      <c r="H6" s="93" t="s">
        <v>29</v>
      </c>
      <c r="I6" s="94"/>
      <c r="J6" s="94"/>
      <c r="K6" s="94"/>
      <c r="L6" s="94"/>
      <c r="M6" s="93" t="s">
        <v>4</v>
      </c>
      <c r="N6" s="94"/>
      <c r="O6" s="94"/>
      <c r="P6" s="94"/>
      <c r="Q6" s="95"/>
      <c r="R6" s="84" t="s">
        <v>75</v>
      </c>
      <c r="S6" s="85"/>
    </row>
    <row r="7" spans="1:19" ht="102" customHeight="1" thickBot="1">
      <c r="A7" s="92"/>
      <c r="B7" s="83"/>
      <c r="C7" s="32" t="s">
        <v>5</v>
      </c>
      <c r="D7" s="33" t="s">
        <v>25</v>
      </c>
      <c r="E7" s="33" t="s">
        <v>26</v>
      </c>
      <c r="F7" s="33" t="s">
        <v>27</v>
      </c>
      <c r="G7" s="43" t="s">
        <v>28</v>
      </c>
      <c r="H7" s="32" t="s">
        <v>5</v>
      </c>
      <c r="I7" s="33" t="s">
        <v>25</v>
      </c>
      <c r="J7" s="33" t="s">
        <v>26</v>
      </c>
      <c r="K7" s="33" t="s">
        <v>27</v>
      </c>
      <c r="L7" s="33" t="s">
        <v>28</v>
      </c>
      <c r="M7" s="17" t="s">
        <v>5</v>
      </c>
      <c r="N7" s="17" t="s">
        <v>25</v>
      </c>
      <c r="O7" s="17" t="s">
        <v>26</v>
      </c>
      <c r="P7" s="17" t="s">
        <v>27</v>
      </c>
      <c r="Q7" s="17" t="s">
        <v>28</v>
      </c>
      <c r="R7" s="86"/>
      <c r="S7" s="87"/>
    </row>
    <row r="8" spans="1:19" ht="15.75" thickBot="1">
      <c r="A8" s="3">
        <v>1</v>
      </c>
      <c r="B8" s="31">
        <v>2</v>
      </c>
      <c r="C8" s="3">
        <v>3</v>
      </c>
      <c r="D8" s="4">
        <v>4</v>
      </c>
      <c r="E8" s="4">
        <v>5</v>
      </c>
      <c r="F8" s="4">
        <v>6</v>
      </c>
      <c r="G8" s="31">
        <v>7</v>
      </c>
      <c r="H8" s="3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88">
        <v>18</v>
      </c>
      <c r="S8" s="89"/>
    </row>
    <row r="9" spans="1:19" ht="54.75" customHeight="1">
      <c r="A9" s="39" t="s">
        <v>30</v>
      </c>
      <c r="B9" s="44" t="s">
        <v>67</v>
      </c>
      <c r="C9" s="48">
        <f>F9</f>
        <v>2221.6</v>
      </c>
      <c r="D9" s="48"/>
      <c r="E9" s="48"/>
      <c r="F9" s="48">
        <f>H9</f>
        <v>2221.6</v>
      </c>
      <c r="G9" s="48"/>
      <c r="H9" s="48">
        <v>2221.6</v>
      </c>
      <c r="I9" s="48"/>
      <c r="J9" s="48"/>
      <c r="K9" s="48">
        <f>H9</f>
        <v>2221.6</v>
      </c>
      <c r="L9" s="48"/>
      <c r="M9" s="48">
        <f>N9+O9+P9+Q9</f>
        <v>639.9</v>
      </c>
      <c r="N9" s="48"/>
      <c r="O9" s="48"/>
      <c r="P9" s="48">
        <v>639.9</v>
      </c>
      <c r="Q9" s="48"/>
      <c r="R9" s="59">
        <f>(P9/K9)*100%</f>
        <v>0.28803564998199493</v>
      </c>
      <c r="S9" s="60" t="s">
        <v>87</v>
      </c>
    </row>
    <row r="10" spans="1:19" ht="49.5" customHeight="1">
      <c r="A10" s="40" t="s">
        <v>51</v>
      </c>
      <c r="B10" s="45" t="s">
        <v>65</v>
      </c>
      <c r="C10" s="49">
        <f aca="true" t="shared" si="0" ref="C10:Q10">C11+C12</f>
        <v>9076.4</v>
      </c>
      <c r="D10" s="49">
        <f t="shared" si="0"/>
        <v>0</v>
      </c>
      <c r="E10" s="49">
        <f t="shared" si="0"/>
        <v>0</v>
      </c>
      <c r="F10" s="49">
        <f t="shared" si="0"/>
        <v>9076.4</v>
      </c>
      <c r="G10" s="49">
        <f t="shared" si="0"/>
        <v>0</v>
      </c>
      <c r="H10" s="49">
        <f t="shared" si="0"/>
        <v>9076.4</v>
      </c>
      <c r="I10" s="49">
        <f t="shared" si="0"/>
        <v>0</v>
      </c>
      <c r="J10" s="49">
        <f t="shared" si="0"/>
        <v>0</v>
      </c>
      <c r="K10" s="49">
        <f t="shared" si="0"/>
        <v>9076.4</v>
      </c>
      <c r="L10" s="49">
        <f t="shared" si="0"/>
        <v>0</v>
      </c>
      <c r="M10" s="49">
        <f t="shared" si="0"/>
        <v>3078.5</v>
      </c>
      <c r="N10" s="49">
        <f t="shared" si="0"/>
        <v>0</v>
      </c>
      <c r="O10" s="49">
        <f t="shared" si="0"/>
        <v>0</v>
      </c>
      <c r="P10" s="49">
        <f t="shared" si="0"/>
        <v>3078.5</v>
      </c>
      <c r="Q10" s="49">
        <f t="shared" si="0"/>
        <v>0</v>
      </c>
      <c r="R10" s="61">
        <f aca="true" t="shared" si="1" ref="R10:R16">(P10/K10)*100%</f>
        <v>0.3391763254153629</v>
      </c>
      <c r="S10" s="90" t="s">
        <v>88</v>
      </c>
    </row>
    <row r="11" spans="1:19" ht="39.75" customHeight="1">
      <c r="A11" s="2" t="s">
        <v>0</v>
      </c>
      <c r="B11" s="46" t="s">
        <v>68</v>
      </c>
      <c r="C11" s="50">
        <f>F11</f>
        <v>5902.5</v>
      </c>
      <c r="D11" s="50"/>
      <c r="E11" s="50"/>
      <c r="F11" s="50">
        <f aca="true" t="shared" si="2" ref="F11:F17">H11</f>
        <v>5902.5</v>
      </c>
      <c r="G11" s="50"/>
      <c r="H11" s="50">
        <v>5902.5</v>
      </c>
      <c r="I11" s="50"/>
      <c r="J11" s="50"/>
      <c r="K11" s="50">
        <f aca="true" t="shared" si="3" ref="K11:K17">H11</f>
        <v>5902.5</v>
      </c>
      <c r="L11" s="49"/>
      <c r="M11" s="50">
        <f aca="true" t="shared" si="4" ref="M11:M17">N11+O11+P11+Q11</f>
        <v>3078.5</v>
      </c>
      <c r="N11" s="49"/>
      <c r="O11" s="49"/>
      <c r="P11" s="50">
        <v>3078.5</v>
      </c>
      <c r="Q11" s="49"/>
      <c r="R11" s="62">
        <f t="shared" si="1"/>
        <v>0.5215586615840745</v>
      </c>
      <c r="S11" s="91"/>
    </row>
    <row r="12" spans="1:19" ht="56.25" customHeight="1">
      <c r="A12" s="2" t="s">
        <v>1</v>
      </c>
      <c r="B12" s="46" t="s">
        <v>69</v>
      </c>
      <c r="C12" s="50">
        <v>3173.9</v>
      </c>
      <c r="D12" s="50"/>
      <c r="E12" s="50"/>
      <c r="F12" s="50">
        <v>3173.9</v>
      </c>
      <c r="G12" s="50"/>
      <c r="H12" s="50">
        <f>F12</f>
        <v>3173.9</v>
      </c>
      <c r="I12" s="50"/>
      <c r="J12" s="50"/>
      <c r="K12" s="50">
        <f t="shared" si="3"/>
        <v>3173.9</v>
      </c>
      <c r="L12" s="49"/>
      <c r="M12" s="50">
        <f t="shared" si="4"/>
        <v>0</v>
      </c>
      <c r="N12" s="49"/>
      <c r="O12" s="49"/>
      <c r="P12" s="50">
        <v>0</v>
      </c>
      <c r="Q12" s="49"/>
      <c r="R12" s="62">
        <f>(P12/K12)*100%</f>
        <v>0</v>
      </c>
      <c r="S12" s="63"/>
    </row>
    <row r="13" spans="1:19" ht="90" customHeight="1">
      <c r="A13" s="41" t="s">
        <v>52</v>
      </c>
      <c r="B13" s="45" t="s">
        <v>71</v>
      </c>
      <c r="C13" s="49">
        <f>F13</f>
        <v>5030.2</v>
      </c>
      <c r="D13" s="49"/>
      <c r="E13" s="49"/>
      <c r="F13" s="49">
        <f t="shared" si="2"/>
        <v>5030.2</v>
      </c>
      <c r="G13" s="51"/>
      <c r="H13" s="51">
        <v>5030.2</v>
      </c>
      <c r="I13" s="51"/>
      <c r="J13" s="49"/>
      <c r="K13" s="49">
        <f t="shared" si="3"/>
        <v>5030.2</v>
      </c>
      <c r="L13" s="51"/>
      <c r="M13" s="51">
        <f t="shared" si="4"/>
        <v>1908.4</v>
      </c>
      <c r="N13" s="51"/>
      <c r="O13" s="51"/>
      <c r="P13" s="51">
        <v>1908.4</v>
      </c>
      <c r="Q13" s="51"/>
      <c r="R13" s="61">
        <f>(P13/K13)*100%</f>
        <v>0.37938849349926446</v>
      </c>
      <c r="S13" s="63" t="s">
        <v>89</v>
      </c>
    </row>
    <row r="14" spans="1:19" ht="79.5" customHeight="1">
      <c r="A14" s="42" t="s">
        <v>53</v>
      </c>
      <c r="B14" s="45" t="s">
        <v>74</v>
      </c>
      <c r="C14" s="49">
        <f>F14</f>
        <v>4000.4</v>
      </c>
      <c r="D14" s="49"/>
      <c r="E14" s="49"/>
      <c r="F14" s="49">
        <f t="shared" si="2"/>
        <v>4000.4</v>
      </c>
      <c r="G14" s="49"/>
      <c r="H14" s="51">
        <v>4000.4</v>
      </c>
      <c r="I14" s="49"/>
      <c r="J14" s="49"/>
      <c r="K14" s="49">
        <f t="shared" si="3"/>
        <v>4000.4</v>
      </c>
      <c r="L14" s="49"/>
      <c r="M14" s="51">
        <f t="shared" si="4"/>
        <v>1866</v>
      </c>
      <c r="N14" s="51"/>
      <c r="O14" s="51"/>
      <c r="P14" s="51">
        <v>1866</v>
      </c>
      <c r="Q14" s="51"/>
      <c r="R14" s="61">
        <f t="shared" si="1"/>
        <v>0.4664533546645335</v>
      </c>
      <c r="S14" s="63" t="s">
        <v>81</v>
      </c>
    </row>
    <row r="15" spans="1:19" ht="68.25" customHeight="1">
      <c r="A15" s="42" t="s">
        <v>54</v>
      </c>
      <c r="B15" s="47" t="s">
        <v>72</v>
      </c>
      <c r="C15" s="49">
        <f>F15</f>
        <v>1377.5</v>
      </c>
      <c r="D15" s="49"/>
      <c r="E15" s="49"/>
      <c r="F15" s="49">
        <f t="shared" si="2"/>
        <v>1377.5</v>
      </c>
      <c r="G15" s="49"/>
      <c r="H15" s="51">
        <v>1377.5</v>
      </c>
      <c r="I15" s="49"/>
      <c r="J15" s="49"/>
      <c r="K15" s="49">
        <f t="shared" si="3"/>
        <v>1377.5</v>
      </c>
      <c r="L15" s="49"/>
      <c r="M15" s="51">
        <f t="shared" si="4"/>
        <v>97.3</v>
      </c>
      <c r="N15" s="49"/>
      <c r="O15" s="49"/>
      <c r="P15" s="49">
        <v>97.3</v>
      </c>
      <c r="Q15" s="49"/>
      <c r="R15" s="61">
        <f t="shared" si="1"/>
        <v>0.07063520871143375</v>
      </c>
      <c r="S15" s="63" t="s">
        <v>90</v>
      </c>
    </row>
    <row r="16" spans="1:19" ht="49.5" customHeight="1">
      <c r="A16" s="42" t="s">
        <v>55</v>
      </c>
      <c r="B16" s="47" t="s">
        <v>73</v>
      </c>
      <c r="C16" s="49">
        <f>F16</f>
        <v>667.5</v>
      </c>
      <c r="D16" s="49"/>
      <c r="E16" s="49"/>
      <c r="F16" s="49">
        <v>667.5</v>
      </c>
      <c r="G16" s="49"/>
      <c r="H16" s="51">
        <v>667.5</v>
      </c>
      <c r="I16" s="49"/>
      <c r="J16" s="49"/>
      <c r="K16" s="49">
        <f t="shared" si="3"/>
        <v>667.5</v>
      </c>
      <c r="L16" s="49"/>
      <c r="M16" s="51">
        <f t="shared" si="4"/>
        <v>667.5</v>
      </c>
      <c r="N16" s="49"/>
      <c r="O16" s="49"/>
      <c r="P16" s="49">
        <v>667.5</v>
      </c>
      <c r="Q16" s="49"/>
      <c r="R16" s="61">
        <f t="shared" si="1"/>
        <v>1</v>
      </c>
      <c r="S16" s="63" t="s">
        <v>82</v>
      </c>
    </row>
    <row r="17" spans="1:19" ht="52.5" customHeight="1" thickBot="1">
      <c r="A17" s="52" t="s">
        <v>56</v>
      </c>
      <c r="B17" s="53" t="s">
        <v>70</v>
      </c>
      <c r="C17" s="54">
        <f>F17</f>
        <v>1000</v>
      </c>
      <c r="D17" s="54"/>
      <c r="E17" s="54">
        <v>0</v>
      </c>
      <c r="F17" s="54">
        <f t="shared" si="2"/>
        <v>1000</v>
      </c>
      <c r="G17" s="54"/>
      <c r="H17" s="64">
        <v>1000</v>
      </c>
      <c r="I17" s="54"/>
      <c r="J17" s="54">
        <v>0</v>
      </c>
      <c r="K17" s="54">
        <f t="shared" si="3"/>
        <v>1000</v>
      </c>
      <c r="L17" s="54"/>
      <c r="M17" s="64">
        <f t="shared" si="4"/>
        <v>0</v>
      </c>
      <c r="N17" s="54"/>
      <c r="O17" s="54">
        <v>0</v>
      </c>
      <c r="P17" s="54">
        <v>0</v>
      </c>
      <c r="Q17" s="54"/>
      <c r="R17" s="61">
        <v>0</v>
      </c>
      <c r="S17" s="65"/>
    </row>
    <row r="18" spans="1:19" ht="27" customHeight="1" thickBot="1">
      <c r="A18" s="55"/>
      <c r="B18" s="56" t="s">
        <v>7</v>
      </c>
      <c r="C18" s="58">
        <f>F18+E18</f>
        <v>23373.600000000002</v>
      </c>
      <c r="D18" s="57">
        <f aca="true" t="shared" si="5" ref="D18:Q18">D9+D10+D13+D14+D15+D16+D17</f>
        <v>0</v>
      </c>
      <c r="E18" s="57">
        <f t="shared" si="5"/>
        <v>0</v>
      </c>
      <c r="F18" s="57">
        <f t="shared" si="5"/>
        <v>23373.600000000002</v>
      </c>
      <c r="G18" s="57">
        <f t="shared" si="5"/>
        <v>0</v>
      </c>
      <c r="H18" s="57">
        <f>H9+H10+H13+H14+H15+H16+H17</f>
        <v>23373.600000000002</v>
      </c>
      <c r="I18" s="57">
        <f t="shared" si="5"/>
        <v>0</v>
      </c>
      <c r="J18" s="57">
        <f t="shared" si="5"/>
        <v>0</v>
      </c>
      <c r="K18" s="57">
        <f>K9+K10+K13+K14+K15+K16+K17</f>
        <v>23373.600000000002</v>
      </c>
      <c r="L18" s="57">
        <f t="shared" si="5"/>
        <v>0</v>
      </c>
      <c r="M18" s="57">
        <f t="shared" si="5"/>
        <v>8257.6</v>
      </c>
      <c r="N18" s="57">
        <f t="shared" si="5"/>
        <v>0</v>
      </c>
      <c r="O18" s="57">
        <f t="shared" si="5"/>
        <v>0</v>
      </c>
      <c r="P18" s="57">
        <f t="shared" si="5"/>
        <v>8257.6</v>
      </c>
      <c r="Q18" s="57">
        <f t="shared" si="5"/>
        <v>0</v>
      </c>
      <c r="R18" s="66">
        <f>M18/C18</f>
        <v>0.3532874696238491</v>
      </c>
      <c r="S18" s="67"/>
    </row>
    <row r="19" spans="1:19" ht="17.25" customHeight="1">
      <c r="A19" s="8"/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3"/>
    </row>
    <row r="20" spans="1:19" ht="27.75" customHeight="1">
      <c r="A20" s="6" t="s">
        <v>8</v>
      </c>
      <c r="B20" s="6"/>
      <c r="C20" s="6"/>
      <c r="D20" s="6"/>
      <c r="E20" s="6"/>
      <c r="F20" s="6" t="s">
        <v>42</v>
      </c>
      <c r="G20" s="7"/>
      <c r="H20" s="7"/>
      <c r="I20" s="7"/>
      <c r="J20" s="7"/>
      <c r="K20" s="7"/>
      <c r="L20" s="7"/>
      <c r="M20" s="7"/>
      <c r="N20" s="7"/>
      <c r="O20" s="5"/>
      <c r="P20" s="5"/>
      <c r="Q20" s="5"/>
      <c r="R20" s="5"/>
      <c r="S20" s="13"/>
    </row>
    <row r="21" spans="1:19" ht="12.75">
      <c r="A21" s="1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3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/>
    </row>
    <row r="23" spans="1:19" ht="12.75">
      <c r="A23" s="1"/>
      <c r="B23" s="1"/>
      <c r="C23" s="1"/>
      <c r="D23" s="1"/>
      <c r="E23" s="1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3"/>
    </row>
    <row r="24" spans="1:19" ht="12.75">
      <c r="A24" s="5"/>
      <c r="B24" s="5" t="s">
        <v>44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</row>
    <row r="25" spans="1:1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3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3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3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3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3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3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3"/>
    </row>
    <row r="35" spans="1:1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3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3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3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3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3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3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3"/>
    </row>
    <row r="42" spans="1:1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sheetProtection/>
  <mergeCells count="12">
    <mergeCell ref="A2:S2"/>
    <mergeCell ref="S10:S11"/>
    <mergeCell ref="A6:A7"/>
    <mergeCell ref="C6:G6"/>
    <mergeCell ref="H6:L6"/>
    <mergeCell ref="M6:Q6"/>
    <mergeCell ref="A5:S5"/>
    <mergeCell ref="A4:S4"/>
    <mergeCell ref="A3:S3"/>
    <mergeCell ref="B6:B7"/>
    <mergeCell ref="R6:S7"/>
    <mergeCell ref="R8:S8"/>
  </mergeCells>
  <printOptions/>
  <pageMargins left="0" right="0" top="0.1968503937007874" bottom="0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B1">
      <pane xSplit="1" ySplit="5" topLeftCell="C2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31" sqref="F31"/>
    </sheetView>
  </sheetViews>
  <sheetFormatPr defaultColWidth="9.00390625" defaultRowHeight="12.75"/>
  <cols>
    <col min="1" max="1" width="5.625" style="0" customWidth="1"/>
    <col min="2" max="2" width="60.875" style="0" customWidth="1"/>
    <col min="3" max="3" width="12.00390625" style="0" customWidth="1"/>
    <col min="4" max="4" width="11.625" style="0" customWidth="1"/>
    <col min="5" max="5" width="12.875" style="69" customWidth="1"/>
    <col min="6" max="6" width="40.875" style="0" customWidth="1"/>
    <col min="7" max="7" width="52.875" style="0" customWidth="1"/>
  </cols>
  <sheetData>
    <row r="1" ht="12.75">
      <c r="G1" s="68" t="s">
        <v>76</v>
      </c>
    </row>
    <row r="2" spans="1:7" ht="16.5" customHeight="1">
      <c r="A2" s="104" t="s">
        <v>31</v>
      </c>
      <c r="B2" s="105"/>
      <c r="C2" s="105"/>
      <c r="D2" s="105"/>
      <c r="E2" s="81"/>
      <c r="F2" s="81"/>
      <c r="G2" s="81"/>
    </row>
    <row r="3" spans="1:7" ht="14.25" customHeight="1">
      <c r="A3" s="104" t="s">
        <v>48</v>
      </c>
      <c r="B3" s="105"/>
      <c r="C3" s="105"/>
      <c r="D3" s="105"/>
      <c r="E3" s="81"/>
      <c r="F3" s="81"/>
      <c r="G3" s="81"/>
    </row>
    <row r="4" spans="1:7" ht="18" customHeight="1">
      <c r="A4" s="21"/>
      <c r="B4" s="100" t="s">
        <v>85</v>
      </c>
      <c r="C4" s="100"/>
      <c r="D4" s="111"/>
      <c r="E4" s="111"/>
      <c r="F4" s="111"/>
      <c r="G4" s="111"/>
    </row>
    <row r="5" spans="1:7" ht="54" customHeight="1">
      <c r="A5" s="22" t="s">
        <v>9</v>
      </c>
      <c r="B5" s="22" t="s">
        <v>12</v>
      </c>
      <c r="C5" s="22" t="s">
        <v>79</v>
      </c>
      <c r="D5" s="22" t="s">
        <v>22</v>
      </c>
      <c r="E5" s="70" t="s">
        <v>32</v>
      </c>
      <c r="F5" s="22" t="s">
        <v>33</v>
      </c>
      <c r="G5" s="34" t="s">
        <v>34</v>
      </c>
    </row>
    <row r="6" spans="1:7" ht="15">
      <c r="A6" s="35">
        <v>1</v>
      </c>
      <c r="B6" s="35">
        <v>2</v>
      </c>
      <c r="C6" s="35">
        <v>3</v>
      </c>
      <c r="D6" s="35">
        <v>4</v>
      </c>
      <c r="E6" s="75">
        <v>5</v>
      </c>
      <c r="F6" s="35">
        <v>6</v>
      </c>
      <c r="G6" s="36">
        <v>7</v>
      </c>
    </row>
    <row r="7" spans="1:7" ht="46.5" customHeight="1">
      <c r="A7" s="22" t="s">
        <v>30</v>
      </c>
      <c r="B7" s="23" t="s">
        <v>13</v>
      </c>
      <c r="C7" s="24"/>
      <c r="D7" s="24"/>
      <c r="E7" s="71"/>
      <c r="F7" s="24"/>
      <c r="G7" s="25"/>
    </row>
    <row r="8" spans="1:7" ht="16.5" customHeight="1">
      <c r="A8" s="22"/>
      <c r="B8" s="25" t="s">
        <v>14</v>
      </c>
      <c r="C8" s="24"/>
      <c r="D8" s="24"/>
      <c r="E8" s="71"/>
      <c r="F8" s="24"/>
      <c r="G8" s="25"/>
    </row>
    <row r="9" spans="1:7" ht="36" customHeight="1">
      <c r="A9" s="22"/>
      <c r="B9" s="26" t="s">
        <v>15</v>
      </c>
      <c r="C9" s="77">
        <v>100</v>
      </c>
      <c r="D9" s="77">
        <v>0</v>
      </c>
      <c r="E9" s="78">
        <f>D9/C9</f>
        <v>0</v>
      </c>
      <c r="F9" s="24" t="s">
        <v>99</v>
      </c>
      <c r="G9" s="23"/>
    </row>
    <row r="10" spans="1:7" ht="49.5" customHeight="1">
      <c r="A10" s="22"/>
      <c r="B10" s="27" t="s">
        <v>16</v>
      </c>
      <c r="C10" s="77">
        <v>100</v>
      </c>
      <c r="D10" s="77">
        <v>100</v>
      </c>
      <c r="E10" s="78">
        <f>D10/C10</f>
        <v>1</v>
      </c>
      <c r="F10" s="24" t="s">
        <v>43</v>
      </c>
      <c r="G10" s="23"/>
    </row>
    <row r="11" spans="1:7" ht="75" customHeight="1">
      <c r="A11" s="22"/>
      <c r="B11" s="27" t="s">
        <v>17</v>
      </c>
      <c r="C11" s="77">
        <v>100</v>
      </c>
      <c r="D11" s="79">
        <v>99.3</v>
      </c>
      <c r="E11" s="78">
        <f>D11/C11</f>
        <v>0.993</v>
      </c>
      <c r="F11" s="24" t="s">
        <v>43</v>
      </c>
      <c r="G11" s="23" t="s">
        <v>92</v>
      </c>
    </row>
    <row r="12" spans="1:7" ht="48.75" customHeight="1">
      <c r="A12" s="27" t="s">
        <v>51</v>
      </c>
      <c r="B12" s="27" t="s">
        <v>46</v>
      </c>
      <c r="C12" s="77">
        <v>1.5</v>
      </c>
      <c r="D12" s="77">
        <v>0.7</v>
      </c>
      <c r="E12" s="78">
        <f>C12/D12</f>
        <v>2.142857142857143</v>
      </c>
      <c r="F12" s="24" t="s">
        <v>43</v>
      </c>
      <c r="G12" s="23" t="s">
        <v>93</v>
      </c>
    </row>
    <row r="13" spans="1:7" ht="125.25" customHeight="1">
      <c r="A13" s="27" t="s">
        <v>52</v>
      </c>
      <c r="B13" s="27" t="s">
        <v>47</v>
      </c>
      <c r="C13" s="24">
        <v>2</v>
      </c>
      <c r="D13" s="24">
        <v>0</v>
      </c>
      <c r="E13" s="71">
        <v>0</v>
      </c>
      <c r="F13" s="24" t="s">
        <v>91</v>
      </c>
      <c r="G13" s="23" t="s">
        <v>80</v>
      </c>
    </row>
    <row r="14" spans="1:7" ht="85.5" customHeight="1">
      <c r="A14" s="27" t="s">
        <v>53</v>
      </c>
      <c r="B14" s="27" t="s">
        <v>36</v>
      </c>
      <c r="C14" s="24">
        <v>99</v>
      </c>
      <c r="D14" s="24">
        <v>91.9</v>
      </c>
      <c r="E14" s="71">
        <f>D14/C14</f>
        <v>0.9282828282828284</v>
      </c>
      <c r="F14" s="24" t="s">
        <v>37</v>
      </c>
      <c r="G14" s="23" t="s">
        <v>94</v>
      </c>
    </row>
    <row r="15" spans="1:7" ht="85.5" customHeight="1">
      <c r="A15" s="27" t="s">
        <v>54</v>
      </c>
      <c r="B15" s="27" t="s">
        <v>18</v>
      </c>
      <c r="C15" s="24">
        <v>100</v>
      </c>
      <c r="D15" s="79">
        <f>322/328*100</f>
        <v>98.17073170731707</v>
      </c>
      <c r="E15" s="78">
        <f>D15/C15</f>
        <v>0.9817073170731707</v>
      </c>
      <c r="F15" s="24" t="s">
        <v>37</v>
      </c>
      <c r="G15" s="23" t="s">
        <v>96</v>
      </c>
    </row>
    <row r="16" spans="1:7" ht="19.5" customHeight="1">
      <c r="A16" s="106" t="s">
        <v>55</v>
      </c>
      <c r="B16" s="106" t="s">
        <v>19</v>
      </c>
      <c r="C16" s="24">
        <v>75</v>
      </c>
      <c r="D16" s="108">
        <v>77.5</v>
      </c>
      <c r="E16" s="109">
        <f>D16/C16</f>
        <v>1.0333333333333334</v>
      </c>
      <c r="F16" s="108" t="s">
        <v>37</v>
      </c>
      <c r="G16" s="107" t="s">
        <v>95</v>
      </c>
    </row>
    <row r="17" spans="1:7" ht="129" customHeight="1">
      <c r="A17" s="106"/>
      <c r="B17" s="106"/>
      <c r="C17" s="24" t="s">
        <v>78</v>
      </c>
      <c r="D17" s="110"/>
      <c r="E17" s="109"/>
      <c r="F17" s="108"/>
      <c r="G17" s="107"/>
    </row>
    <row r="18" spans="1:7" ht="51.75" customHeight="1">
      <c r="A18" s="22" t="s">
        <v>56</v>
      </c>
      <c r="B18" s="27" t="s">
        <v>49</v>
      </c>
      <c r="C18" s="24">
        <v>100</v>
      </c>
      <c r="D18" s="24">
        <v>33.92</v>
      </c>
      <c r="E18" s="71">
        <f aca="true" t="shared" si="0" ref="E18:E25">D18/C18</f>
        <v>0.3392</v>
      </c>
      <c r="F18" s="24" t="s">
        <v>37</v>
      </c>
      <c r="G18" s="23" t="s">
        <v>77</v>
      </c>
    </row>
    <row r="19" spans="1:7" ht="51" customHeight="1">
      <c r="A19" s="22" t="s">
        <v>57</v>
      </c>
      <c r="B19" s="27" t="s">
        <v>20</v>
      </c>
      <c r="C19" s="24">
        <v>425</v>
      </c>
      <c r="D19" s="24">
        <v>414</v>
      </c>
      <c r="E19" s="71">
        <f t="shared" si="0"/>
        <v>0.9741176470588235</v>
      </c>
      <c r="F19" s="24" t="s">
        <v>37</v>
      </c>
      <c r="G19" s="23" t="s">
        <v>83</v>
      </c>
    </row>
    <row r="20" spans="1:7" ht="59.25" customHeight="1">
      <c r="A20" s="22" t="s">
        <v>58</v>
      </c>
      <c r="B20" s="27" t="s">
        <v>21</v>
      </c>
      <c r="C20" s="38">
        <v>21400.2</v>
      </c>
      <c r="D20" s="38">
        <v>20793.3</v>
      </c>
      <c r="E20" s="71">
        <f t="shared" si="0"/>
        <v>0.9716404519583929</v>
      </c>
      <c r="F20" s="24" t="s">
        <v>37</v>
      </c>
      <c r="G20" s="23" t="s">
        <v>83</v>
      </c>
    </row>
    <row r="21" spans="1:7" ht="52.5" customHeight="1">
      <c r="A21" s="22" t="s">
        <v>59</v>
      </c>
      <c r="B21" s="27" t="s">
        <v>23</v>
      </c>
      <c r="C21" s="24">
        <v>49.6</v>
      </c>
      <c r="D21" s="24">
        <v>25.4</v>
      </c>
      <c r="E21" s="71">
        <f t="shared" si="0"/>
        <v>0.5120967741935484</v>
      </c>
      <c r="F21" s="24" t="s">
        <v>37</v>
      </c>
      <c r="G21" s="23" t="s">
        <v>97</v>
      </c>
    </row>
    <row r="22" spans="1:7" ht="38.25" customHeight="1">
      <c r="A22" s="22" t="s">
        <v>60</v>
      </c>
      <c r="B22" s="27" t="s">
        <v>50</v>
      </c>
      <c r="C22" s="24">
        <v>1</v>
      </c>
      <c r="D22" s="24">
        <v>0</v>
      </c>
      <c r="E22" s="71">
        <v>0</v>
      </c>
      <c r="F22" s="24" t="s">
        <v>37</v>
      </c>
      <c r="G22" s="23"/>
    </row>
    <row r="23" spans="1:7" ht="79.5" customHeight="1">
      <c r="A23" s="22" t="s">
        <v>61</v>
      </c>
      <c r="B23" s="27" t="s">
        <v>40</v>
      </c>
      <c r="C23" s="24">
        <v>10</v>
      </c>
      <c r="D23" s="24">
        <v>7</v>
      </c>
      <c r="E23" s="71">
        <f t="shared" si="0"/>
        <v>0.7</v>
      </c>
      <c r="F23" s="24" t="s">
        <v>38</v>
      </c>
      <c r="G23" s="23"/>
    </row>
    <row r="24" spans="1:7" ht="68.25" customHeight="1">
      <c r="A24" s="22" t="s">
        <v>62</v>
      </c>
      <c r="B24" s="27" t="s">
        <v>41</v>
      </c>
      <c r="C24" s="24">
        <v>20</v>
      </c>
      <c r="D24" s="24">
        <v>0</v>
      </c>
      <c r="E24" s="71">
        <f t="shared" si="0"/>
        <v>0</v>
      </c>
      <c r="F24" s="24" t="s">
        <v>38</v>
      </c>
      <c r="G24" s="27"/>
    </row>
    <row r="25" spans="1:7" ht="63.75" customHeight="1">
      <c r="A25" s="37" t="s">
        <v>63</v>
      </c>
      <c r="B25" s="27" t="s">
        <v>39</v>
      </c>
      <c r="C25" s="24">
        <v>10</v>
      </c>
      <c r="D25" s="24">
        <v>10</v>
      </c>
      <c r="E25" s="71">
        <f t="shared" si="0"/>
        <v>1</v>
      </c>
      <c r="F25" s="24" t="s">
        <v>38</v>
      </c>
      <c r="G25" s="23"/>
    </row>
    <row r="26" spans="1:7" ht="39" customHeight="1">
      <c r="A26" s="15"/>
      <c r="B26" s="112" t="s">
        <v>98</v>
      </c>
      <c r="C26" s="113"/>
      <c r="D26" s="113"/>
      <c r="E26" s="114">
        <f>(E9+E10+E11+E12+E13+E14+E15+E16+E18+E19+E20+E21+E22+E23+E24+E25)/16</f>
        <v>0.7235147184223274</v>
      </c>
      <c r="F26" s="18"/>
      <c r="G26" s="20"/>
    </row>
    <row r="27" spans="1:7" ht="15.75">
      <c r="A27" s="15"/>
      <c r="B27" s="102" t="s">
        <v>35</v>
      </c>
      <c r="C27" s="103"/>
      <c r="D27" s="103"/>
      <c r="E27" s="103"/>
      <c r="F27" s="103"/>
      <c r="G27" s="103"/>
    </row>
    <row r="28" spans="1:7" ht="15.75">
      <c r="A28" s="15"/>
      <c r="B28" s="30" t="s">
        <v>45</v>
      </c>
      <c r="C28" s="18"/>
      <c r="D28" s="18"/>
      <c r="E28" s="72"/>
      <c r="F28" s="18"/>
      <c r="G28" s="20"/>
    </row>
    <row r="29" spans="1:7" ht="15.75">
      <c r="A29" s="15"/>
      <c r="B29" s="15"/>
      <c r="C29" s="18"/>
      <c r="D29" s="18"/>
      <c r="E29" s="72"/>
      <c r="F29" s="18"/>
      <c r="G29" s="20"/>
    </row>
    <row r="30" spans="1:7" ht="33.75" customHeight="1">
      <c r="A30" s="28" t="s">
        <v>10</v>
      </c>
      <c r="B30" s="29"/>
      <c r="C30" s="100" t="s">
        <v>42</v>
      </c>
      <c r="D30" s="101"/>
      <c r="E30" s="72"/>
      <c r="F30" s="18"/>
      <c r="G30" s="20"/>
    </row>
    <row r="31" spans="1:7" ht="15.75">
      <c r="A31" s="98"/>
      <c r="B31" s="99"/>
      <c r="C31" s="19"/>
      <c r="D31" s="19"/>
      <c r="E31" s="73"/>
      <c r="F31" s="19"/>
      <c r="G31" s="20"/>
    </row>
    <row r="32" spans="1:7" ht="15.75">
      <c r="A32" s="16"/>
      <c r="B32" s="16"/>
      <c r="C32" s="19"/>
      <c r="D32" s="19"/>
      <c r="E32" s="73"/>
      <c r="F32" s="19"/>
      <c r="G32" s="20"/>
    </row>
    <row r="33" spans="1:7" ht="15.75">
      <c r="A33" s="15"/>
      <c r="B33" s="15"/>
      <c r="C33" s="18"/>
      <c r="D33" s="18"/>
      <c r="E33" s="72"/>
      <c r="F33" s="18"/>
      <c r="G33" s="20"/>
    </row>
    <row r="34" spans="1:7" ht="15.75">
      <c r="A34" s="15"/>
      <c r="B34" s="15"/>
      <c r="C34" s="18"/>
      <c r="D34" s="18"/>
      <c r="E34" s="72"/>
      <c r="F34" s="18"/>
      <c r="G34" s="20"/>
    </row>
    <row r="35" spans="1:7" ht="15.75">
      <c r="A35" s="15"/>
      <c r="B35" s="15"/>
      <c r="C35" s="18"/>
      <c r="D35" s="18"/>
      <c r="E35" s="72"/>
      <c r="F35" s="18"/>
      <c r="G35" s="20"/>
    </row>
    <row r="36" spans="1:7" ht="15.75">
      <c r="A36" s="15"/>
      <c r="B36" s="15"/>
      <c r="C36" s="18"/>
      <c r="D36" s="18"/>
      <c r="E36" s="72"/>
      <c r="F36" s="18"/>
      <c r="G36" s="20"/>
    </row>
    <row r="37" spans="1:7" ht="15.75">
      <c r="A37" s="15"/>
      <c r="B37" s="15"/>
      <c r="C37" s="18"/>
      <c r="D37" s="18"/>
      <c r="E37" s="72"/>
      <c r="F37" s="18"/>
      <c r="G37" s="20"/>
    </row>
    <row r="38" spans="1:7" ht="15.75">
      <c r="A38" s="15"/>
      <c r="B38" s="15"/>
      <c r="C38" s="18"/>
      <c r="D38" s="18"/>
      <c r="E38" s="72"/>
      <c r="F38" s="18"/>
      <c r="G38" s="20"/>
    </row>
    <row r="39" spans="1:7" ht="15.75">
      <c r="A39" s="15"/>
      <c r="B39" s="15"/>
      <c r="C39" s="18"/>
      <c r="D39" s="18"/>
      <c r="E39" s="72"/>
      <c r="F39" s="18"/>
      <c r="G39" s="20"/>
    </row>
    <row r="40" spans="1:7" ht="15.75">
      <c r="A40" s="15"/>
      <c r="B40" s="15"/>
      <c r="C40" s="18"/>
      <c r="D40" s="18"/>
      <c r="E40" s="72"/>
      <c r="F40" s="18"/>
      <c r="G40" s="20"/>
    </row>
    <row r="41" spans="1:7" ht="15.75">
      <c r="A41" s="15"/>
      <c r="B41" s="15"/>
      <c r="C41" s="18"/>
      <c r="D41" s="18"/>
      <c r="E41" s="72"/>
      <c r="F41" s="18"/>
      <c r="G41" s="20"/>
    </row>
    <row r="42" spans="1:7" ht="15.75">
      <c r="A42" s="15"/>
      <c r="B42" s="15"/>
      <c r="C42" s="18"/>
      <c r="D42" s="18"/>
      <c r="E42" s="72"/>
      <c r="F42" s="18"/>
      <c r="G42" s="20"/>
    </row>
    <row r="43" spans="1:7" ht="15.75">
      <c r="A43" s="15"/>
      <c r="B43" s="15"/>
      <c r="C43" s="18"/>
      <c r="D43" s="18"/>
      <c r="E43" s="72"/>
      <c r="F43" s="18"/>
      <c r="G43" s="20"/>
    </row>
    <row r="44" spans="1:7" ht="15.75">
      <c r="A44" s="15"/>
      <c r="B44" s="15"/>
      <c r="C44" s="18"/>
      <c r="D44" s="18"/>
      <c r="E44" s="72"/>
      <c r="F44" s="18"/>
      <c r="G44" s="20"/>
    </row>
    <row r="45" spans="1:7" ht="15.75">
      <c r="A45" s="15"/>
      <c r="B45" s="15"/>
      <c r="C45" s="18"/>
      <c r="D45" s="18"/>
      <c r="E45" s="72"/>
      <c r="F45" s="18"/>
      <c r="G45" s="20"/>
    </row>
    <row r="46" spans="1:7" ht="15.75">
      <c r="A46" s="15"/>
      <c r="B46" s="15"/>
      <c r="C46" s="18"/>
      <c r="D46" s="18"/>
      <c r="E46" s="72"/>
      <c r="F46" s="18"/>
      <c r="G46" s="20"/>
    </row>
    <row r="47" spans="1:7" ht="15.75">
      <c r="A47" s="15"/>
      <c r="B47" s="15"/>
      <c r="C47" s="18"/>
      <c r="D47" s="18"/>
      <c r="E47" s="72"/>
      <c r="F47" s="18"/>
      <c r="G47" s="20"/>
    </row>
    <row r="48" spans="1:7" ht="15.75">
      <c r="A48" s="15"/>
      <c r="B48" s="15"/>
      <c r="C48" s="15"/>
      <c r="D48" s="15"/>
      <c r="E48" s="74"/>
      <c r="F48" s="15"/>
      <c r="G48" s="20"/>
    </row>
    <row r="49" spans="1:7" ht="15.75">
      <c r="A49" s="15"/>
      <c r="B49" s="15"/>
      <c r="C49" s="15"/>
      <c r="D49" s="15"/>
      <c r="E49" s="74"/>
      <c r="F49" s="15"/>
      <c r="G49" s="20"/>
    </row>
    <row r="50" spans="1:7" ht="15.75">
      <c r="A50" s="15"/>
      <c r="B50" s="15"/>
      <c r="C50" s="15"/>
      <c r="D50" s="15"/>
      <c r="E50" s="74"/>
      <c r="F50" s="15"/>
      <c r="G50" s="20"/>
    </row>
    <row r="51" spans="1:7" ht="15.75">
      <c r="A51" s="15"/>
      <c r="B51" s="15"/>
      <c r="C51" s="15"/>
      <c r="D51" s="15"/>
      <c r="E51" s="74"/>
      <c r="F51" s="15"/>
      <c r="G51" s="20"/>
    </row>
    <row r="52" spans="1:7" ht="15.75">
      <c r="A52" s="15"/>
      <c r="B52" s="15"/>
      <c r="C52" s="15"/>
      <c r="D52" s="15"/>
      <c r="E52" s="74"/>
      <c r="F52" s="15"/>
      <c r="G52" s="20"/>
    </row>
    <row r="53" spans="1:7" ht="15.75">
      <c r="A53" s="15"/>
      <c r="B53" s="15"/>
      <c r="C53" s="15"/>
      <c r="D53" s="15"/>
      <c r="E53" s="74"/>
      <c r="F53" s="15"/>
      <c r="G53" s="20"/>
    </row>
    <row r="54" spans="1:7" ht="15.75">
      <c r="A54" s="15"/>
      <c r="B54" s="15"/>
      <c r="C54" s="15"/>
      <c r="D54" s="15"/>
      <c r="E54" s="74"/>
      <c r="F54" s="15"/>
      <c r="G54" s="20"/>
    </row>
    <row r="55" spans="1:7" ht="15.75">
      <c r="A55" s="15"/>
      <c r="B55" s="15"/>
      <c r="C55" s="15"/>
      <c r="D55" s="15"/>
      <c r="E55" s="74"/>
      <c r="F55" s="15"/>
      <c r="G55" s="20"/>
    </row>
    <row r="56" spans="1:7" ht="15.75">
      <c r="A56" s="15"/>
      <c r="B56" s="15"/>
      <c r="C56" s="15"/>
      <c r="D56" s="15"/>
      <c r="E56" s="74"/>
      <c r="F56" s="15"/>
      <c r="G56" s="20"/>
    </row>
    <row r="57" spans="1:7" ht="15.75">
      <c r="A57" s="15"/>
      <c r="B57" s="15"/>
      <c r="C57" s="15"/>
      <c r="D57" s="15"/>
      <c r="E57" s="74"/>
      <c r="F57" s="15"/>
      <c r="G57" s="20"/>
    </row>
    <row r="58" spans="1:7" ht="15.75">
      <c r="A58" s="15"/>
      <c r="B58" s="15"/>
      <c r="C58" s="15"/>
      <c r="D58" s="15"/>
      <c r="E58" s="74"/>
      <c r="F58" s="15"/>
      <c r="G58" s="20"/>
    </row>
    <row r="59" spans="1:7" ht="15.75">
      <c r="A59" s="15"/>
      <c r="B59" s="15"/>
      <c r="C59" s="15"/>
      <c r="D59" s="15"/>
      <c r="E59" s="74"/>
      <c r="F59" s="15"/>
      <c r="G59" s="20"/>
    </row>
    <row r="60" spans="1:7" ht="15.75">
      <c r="A60" s="15"/>
      <c r="B60" s="15"/>
      <c r="C60" s="15"/>
      <c r="D60" s="15"/>
      <c r="E60" s="74"/>
      <c r="F60" s="15"/>
      <c r="G60" s="20"/>
    </row>
    <row r="61" spans="1:7" ht="15.75">
      <c r="A61" s="15"/>
      <c r="B61" s="15"/>
      <c r="C61" s="15"/>
      <c r="D61" s="15"/>
      <c r="E61" s="74"/>
      <c r="F61" s="15"/>
      <c r="G61" s="20"/>
    </row>
    <row r="62" spans="1:7" ht="15.75">
      <c r="A62" s="15"/>
      <c r="B62" s="15"/>
      <c r="C62" s="15"/>
      <c r="D62" s="15"/>
      <c r="E62" s="74"/>
      <c r="F62" s="15"/>
      <c r="G62" s="20"/>
    </row>
    <row r="63" spans="1:7" ht="15.75">
      <c r="A63" s="15"/>
      <c r="B63" s="15"/>
      <c r="C63" s="15"/>
      <c r="D63" s="15"/>
      <c r="E63" s="74"/>
      <c r="F63" s="15"/>
      <c r="G63" s="20"/>
    </row>
    <row r="64" spans="1:7" ht="15.75">
      <c r="A64" s="15"/>
      <c r="B64" s="15"/>
      <c r="C64" s="15"/>
      <c r="D64" s="15"/>
      <c r="E64" s="74"/>
      <c r="F64" s="15"/>
      <c r="G64" s="20"/>
    </row>
    <row r="65" spans="1:7" ht="15.75">
      <c r="A65" s="15"/>
      <c r="B65" s="15"/>
      <c r="C65" s="15"/>
      <c r="D65" s="15"/>
      <c r="E65" s="74"/>
      <c r="F65" s="15"/>
      <c r="G65" s="20"/>
    </row>
    <row r="66" spans="1:7" ht="15.75">
      <c r="A66" s="15"/>
      <c r="B66" s="15"/>
      <c r="C66" s="15"/>
      <c r="D66" s="15"/>
      <c r="E66" s="74"/>
      <c r="F66" s="15"/>
      <c r="G66" s="20"/>
    </row>
    <row r="67" spans="1:7" ht="15.75">
      <c r="A67" s="15"/>
      <c r="B67" s="15"/>
      <c r="C67" s="15"/>
      <c r="D67" s="15"/>
      <c r="E67" s="74"/>
      <c r="F67" s="15"/>
      <c r="G67" s="20"/>
    </row>
    <row r="68" spans="1:7" ht="15.75">
      <c r="A68" s="15"/>
      <c r="B68" s="15"/>
      <c r="C68" s="15"/>
      <c r="D68" s="15"/>
      <c r="E68" s="74"/>
      <c r="F68" s="15"/>
      <c r="G68" s="20"/>
    </row>
    <row r="69" spans="1:7" ht="15.75">
      <c r="A69" s="15"/>
      <c r="B69" s="15"/>
      <c r="C69" s="15"/>
      <c r="D69" s="15"/>
      <c r="E69" s="74"/>
      <c r="F69" s="15"/>
      <c r="G69" s="20"/>
    </row>
    <row r="70" spans="1:7" ht="15.75">
      <c r="A70" s="15"/>
      <c r="B70" s="15"/>
      <c r="C70" s="15"/>
      <c r="D70" s="15"/>
      <c r="E70" s="74"/>
      <c r="F70" s="15"/>
      <c r="G70" s="20"/>
    </row>
    <row r="71" spans="1:7" ht="15.75">
      <c r="A71" s="15"/>
      <c r="B71" s="15"/>
      <c r="C71" s="15"/>
      <c r="D71" s="15"/>
      <c r="E71" s="74"/>
      <c r="F71" s="15"/>
      <c r="G71" s="20"/>
    </row>
    <row r="72" spans="1:7" ht="15.75">
      <c r="A72" s="15"/>
      <c r="B72" s="15"/>
      <c r="C72" s="15"/>
      <c r="D72" s="15"/>
      <c r="E72" s="74"/>
      <c r="F72" s="15"/>
      <c r="G72" s="20"/>
    </row>
    <row r="73" spans="1:7" ht="15.75">
      <c r="A73" s="15"/>
      <c r="B73" s="15"/>
      <c r="C73" s="15"/>
      <c r="D73" s="15"/>
      <c r="E73" s="74"/>
      <c r="F73" s="15"/>
      <c r="G73" s="20"/>
    </row>
    <row r="74" spans="1:7" ht="15.75">
      <c r="A74" s="15"/>
      <c r="B74" s="15"/>
      <c r="C74" s="15"/>
      <c r="D74" s="15"/>
      <c r="E74" s="74"/>
      <c r="F74" s="15"/>
      <c r="G74" s="20"/>
    </row>
    <row r="75" spans="1:7" ht="15.75">
      <c r="A75" s="15"/>
      <c r="B75" s="15"/>
      <c r="C75" s="15"/>
      <c r="D75" s="15"/>
      <c r="E75" s="74"/>
      <c r="F75" s="15"/>
      <c r="G75" s="20"/>
    </row>
    <row r="76" spans="1:7" ht="15.75">
      <c r="A76" s="15"/>
      <c r="B76" s="15"/>
      <c r="C76" s="15"/>
      <c r="D76" s="15"/>
      <c r="E76" s="74"/>
      <c r="F76" s="15"/>
      <c r="G76" s="20"/>
    </row>
    <row r="77" spans="1:7" ht="15.75">
      <c r="A77" s="15"/>
      <c r="B77" s="15"/>
      <c r="C77" s="15"/>
      <c r="D77" s="15"/>
      <c r="E77" s="74"/>
      <c r="F77" s="15"/>
      <c r="G77" s="20"/>
    </row>
    <row r="78" spans="1:7" ht="15.75">
      <c r="A78" s="15"/>
      <c r="B78" s="15"/>
      <c r="C78" s="15"/>
      <c r="D78" s="15"/>
      <c r="E78" s="74"/>
      <c r="F78" s="15"/>
      <c r="G78" s="20"/>
    </row>
    <row r="79" spans="1:7" ht="15.75">
      <c r="A79" s="15"/>
      <c r="B79" s="15"/>
      <c r="C79" s="15"/>
      <c r="D79" s="15"/>
      <c r="E79" s="74"/>
      <c r="F79" s="15"/>
      <c r="G79" s="20"/>
    </row>
    <row r="80" spans="1:7" ht="15.75">
      <c r="A80" s="15"/>
      <c r="B80" s="15"/>
      <c r="C80" s="15"/>
      <c r="D80" s="15"/>
      <c r="E80" s="74"/>
      <c r="F80" s="15"/>
      <c r="G80" s="20"/>
    </row>
    <row r="81" spans="1:7" ht="15.75">
      <c r="A81" s="15"/>
      <c r="B81" s="15"/>
      <c r="C81" s="15"/>
      <c r="D81" s="15"/>
      <c r="E81" s="74"/>
      <c r="F81" s="15"/>
      <c r="G81" s="20"/>
    </row>
    <row r="82" spans="1:7" ht="15.75">
      <c r="A82" s="15"/>
      <c r="B82" s="15"/>
      <c r="C82" s="15"/>
      <c r="D82" s="15"/>
      <c r="E82" s="74"/>
      <c r="F82" s="15"/>
      <c r="G82" s="20"/>
    </row>
    <row r="83" spans="1:7" ht="15.75">
      <c r="A83" s="15"/>
      <c r="B83" s="15"/>
      <c r="C83" s="15"/>
      <c r="D83" s="15"/>
      <c r="E83" s="74"/>
      <c r="F83" s="15"/>
      <c r="G83" s="20"/>
    </row>
    <row r="84" spans="1:7" ht="15.75">
      <c r="A84" s="15"/>
      <c r="B84" s="15"/>
      <c r="C84" s="15"/>
      <c r="D84" s="15"/>
      <c r="E84" s="74"/>
      <c r="F84" s="15"/>
      <c r="G84" s="20"/>
    </row>
    <row r="85" spans="1:7" ht="15.75">
      <c r="A85" s="15"/>
      <c r="B85" s="15"/>
      <c r="C85" s="15"/>
      <c r="D85" s="15"/>
      <c r="E85" s="74"/>
      <c r="F85" s="15"/>
      <c r="G85" s="20"/>
    </row>
    <row r="86" spans="1:7" ht="15.75">
      <c r="A86" s="15"/>
      <c r="B86" s="15"/>
      <c r="C86" s="15"/>
      <c r="D86" s="15"/>
      <c r="E86" s="74"/>
      <c r="F86" s="15"/>
      <c r="G86" s="20"/>
    </row>
    <row r="87" spans="1:7" ht="15.75">
      <c r="A87" s="15"/>
      <c r="B87" s="15"/>
      <c r="C87" s="15"/>
      <c r="D87" s="15"/>
      <c r="E87" s="74"/>
      <c r="F87" s="15"/>
      <c r="G87" s="20"/>
    </row>
    <row r="88" spans="1:7" ht="15.75">
      <c r="A88" s="15"/>
      <c r="B88" s="15"/>
      <c r="C88" s="15"/>
      <c r="D88" s="15"/>
      <c r="E88" s="74"/>
      <c r="F88" s="15"/>
      <c r="G88" s="20"/>
    </row>
    <row r="89" spans="1:7" ht="15.75">
      <c r="A89" s="15"/>
      <c r="B89" s="15"/>
      <c r="C89" s="15"/>
      <c r="D89" s="15"/>
      <c r="E89" s="74"/>
      <c r="F89" s="15"/>
      <c r="G89" s="20"/>
    </row>
    <row r="90" spans="1:7" ht="15.75">
      <c r="A90" s="15"/>
      <c r="B90" s="15"/>
      <c r="C90" s="15"/>
      <c r="D90" s="15"/>
      <c r="E90" s="74"/>
      <c r="F90" s="15"/>
      <c r="G90" s="20"/>
    </row>
    <row r="91" spans="1:7" ht="15.75">
      <c r="A91" s="15"/>
      <c r="B91" s="15"/>
      <c r="C91" s="15"/>
      <c r="D91" s="15"/>
      <c r="E91" s="74"/>
      <c r="F91" s="15"/>
      <c r="G91" s="20"/>
    </row>
    <row r="92" spans="1:7" ht="15.75">
      <c r="A92" s="15"/>
      <c r="B92" s="15"/>
      <c r="C92" s="15"/>
      <c r="D92" s="15"/>
      <c r="E92" s="74"/>
      <c r="F92" s="15"/>
      <c r="G92" s="20"/>
    </row>
    <row r="93" spans="1:7" ht="15.75">
      <c r="A93" s="15"/>
      <c r="B93" s="15"/>
      <c r="C93" s="15"/>
      <c r="D93" s="15"/>
      <c r="E93" s="74"/>
      <c r="F93" s="15"/>
      <c r="G93" s="20"/>
    </row>
    <row r="94" spans="1:7" ht="15.75">
      <c r="A94" s="15"/>
      <c r="B94" s="15"/>
      <c r="C94" s="15"/>
      <c r="D94" s="15"/>
      <c r="E94" s="74"/>
      <c r="F94" s="15"/>
      <c r="G94" s="20"/>
    </row>
    <row r="95" spans="1:7" ht="15.75">
      <c r="A95" s="15"/>
      <c r="B95" s="15"/>
      <c r="C95" s="15"/>
      <c r="D95" s="15"/>
      <c r="E95" s="74"/>
      <c r="F95" s="15"/>
      <c r="G95" s="20"/>
    </row>
    <row r="96" spans="1:7" ht="15.75">
      <c r="A96" s="15"/>
      <c r="B96" s="15"/>
      <c r="C96" s="15"/>
      <c r="D96" s="15"/>
      <c r="E96" s="74"/>
      <c r="F96" s="15"/>
      <c r="G96" s="20"/>
    </row>
    <row r="97" spans="1:7" ht="15.75">
      <c r="A97" s="15"/>
      <c r="B97" s="15"/>
      <c r="C97" s="15"/>
      <c r="D97" s="15"/>
      <c r="E97" s="74"/>
      <c r="F97" s="15"/>
      <c r="G97" s="20"/>
    </row>
    <row r="98" spans="1:7" ht="15.75">
      <c r="A98" s="15"/>
      <c r="B98" s="15"/>
      <c r="C98" s="15"/>
      <c r="D98" s="15"/>
      <c r="E98" s="74"/>
      <c r="F98" s="15"/>
      <c r="G98" s="20"/>
    </row>
    <row r="99" spans="1:7" ht="15.75">
      <c r="A99" s="15"/>
      <c r="B99" s="15"/>
      <c r="C99" s="15"/>
      <c r="D99" s="15"/>
      <c r="E99" s="74"/>
      <c r="F99" s="15"/>
      <c r="G99" s="20"/>
    </row>
    <row r="100" spans="1:7" ht="15.75">
      <c r="A100" s="15"/>
      <c r="B100" s="15"/>
      <c r="C100" s="15"/>
      <c r="D100" s="15"/>
      <c r="E100" s="74"/>
      <c r="F100" s="15"/>
      <c r="G100" s="20"/>
    </row>
    <row r="101" spans="1:7" ht="15.75">
      <c r="A101" s="15"/>
      <c r="B101" s="15"/>
      <c r="C101" s="15"/>
      <c r="D101" s="15"/>
      <c r="E101" s="74"/>
      <c r="F101" s="15"/>
      <c r="G101" s="20"/>
    </row>
    <row r="102" spans="1:7" ht="15.75">
      <c r="A102" s="15"/>
      <c r="B102" s="15"/>
      <c r="C102" s="15"/>
      <c r="D102" s="15"/>
      <c r="E102" s="74"/>
      <c r="F102" s="15"/>
      <c r="G102" s="20"/>
    </row>
    <row r="103" spans="1:7" ht="15.75">
      <c r="A103" s="15"/>
      <c r="B103" s="15"/>
      <c r="C103" s="15"/>
      <c r="D103" s="15"/>
      <c r="E103" s="74"/>
      <c r="F103" s="15"/>
      <c r="G103" s="20"/>
    </row>
    <row r="104" spans="1:6" ht="15.75">
      <c r="A104" s="15"/>
      <c r="B104" s="15"/>
      <c r="C104" s="15"/>
      <c r="D104" s="15"/>
      <c r="E104" s="74"/>
      <c r="F104" s="15"/>
    </row>
    <row r="105" spans="1:6" ht="15.75">
      <c r="A105" s="15"/>
      <c r="B105" s="15"/>
      <c r="C105" s="15"/>
      <c r="D105" s="15"/>
      <c r="E105" s="74"/>
      <c r="F105" s="15"/>
    </row>
    <row r="106" spans="1:6" ht="15.75">
      <c r="A106" s="15"/>
      <c r="B106" s="15"/>
      <c r="C106" s="15"/>
      <c r="D106" s="15"/>
      <c r="E106" s="74"/>
      <c r="F106" s="15"/>
    </row>
    <row r="107" spans="1:6" ht="15.75">
      <c r="A107" s="15"/>
      <c r="B107" s="15"/>
      <c r="C107" s="15"/>
      <c r="D107" s="15"/>
      <c r="E107" s="74"/>
      <c r="F107" s="15"/>
    </row>
    <row r="108" spans="1:6" ht="15.75">
      <c r="A108" s="15"/>
      <c r="B108" s="15"/>
      <c r="C108" s="15"/>
      <c r="D108" s="15"/>
      <c r="E108" s="74"/>
      <c r="F108" s="15"/>
    </row>
    <row r="109" spans="1:6" ht="15.75">
      <c r="A109" s="15"/>
      <c r="B109" s="15"/>
      <c r="C109" s="15"/>
      <c r="D109" s="15"/>
      <c r="E109" s="74"/>
      <c r="F109" s="15"/>
    </row>
    <row r="110" spans="1:6" ht="15.75">
      <c r="A110" s="15"/>
      <c r="B110" s="15"/>
      <c r="C110" s="15"/>
      <c r="D110" s="15"/>
      <c r="E110" s="74"/>
      <c r="F110" s="15"/>
    </row>
    <row r="111" spans="1:6" ht="15.75">
      <c r="A111" s="15"/>
      <c r="B111" s="15"/>
      <c r="C111" s="15"/>
      <c r="D111" s="15"/>
      <c r="E111" s="74"/>
      <c r="F111" s="15"/>
    </row>
    <row r="112" spans="1:6" ht="15.75">
      <c r="A112" s="15"/>
      <c r="B112" s="15"/>
      <c r="C112" s="15"/>
      <c r="D112" s="15"/>
      <c r="E112" s="74"/>
      <c r="F112" s="15"/>
    </row>
    <row r="113" spans="1:6" ht="15.75">
      <c r="A113" s="15"/>
      <c r="B113" s="15"/>
      <c r="C113" s="15"/>
      <c r="D113" s="15"/>
      <c r="E113" s="74"/>
      <c r="F113" s="15"/>
    </row>
    <row r="114" spans="1:6" ht="15.75">
      <c r="A114" s="15"/>
      <c r="B114" s="15"/>
      <c r="C114" s="15"/>
      <c r="D114" s="15"/>
      <c r="E114" s="74"/>
      <c r="F114" s="15"/>
    </row>
    <row r="115" spans="1:6" ht="15.75">
      <c r="A115" s="15"/>
      <c r="B115" s="15"/>
      <c r="C115" s="15"/>
      <c r="D115" s="15"/>
      <c r="E115" s="74"/>
      <c r="F115" s="15"/>
    </row>
    <row r="116" spans="1:6" ht="15.75">
      <c r="A116" s="15"/>
      <c r="B116" s="15"/>
      <c r="C116" s="15"/>
      <c r="D116" s="15"/>
      <c r="E116" s="74"/>
      <c r="F116" s="15"/>
    </row>
    <row r="117" spans="1:6" ht="15.75">
      <c r="A117" s="15"/>
      <c r="B117" s="15"/>
      <c r="C117" s="15"/>
      <c r="D117" s="15"/>
      <c r="E117" s="74"/>
      <c r="F117" s="15"/>
    </row>
    <row r="118" spans="1:6" ht="15.75">
      <c r="A118" s="15"/>
      <c r="B118" s="15"/>
      <c r="C118" s="15"/>
      <c r="D118" s="15"/>
      <c r="E118" s="74"/>
      <c r="F118" s="15"/>
    </row>
    <row r="119" spans="1:6" ht="15.75">
      <c r="A119" s="15"/>
      <c r="B119" s="15"/>
      <c r="C119" s="15"/>
      <c r="D119" s="15"/>
      <c r="E119" s="74"/>
      <c r="F119" s="15"/>
    </row>
    <row r="120" spans="1:6" ht="15.75">
      <c r="A120" s="15"/>
      <c r="B120" s="15"/>
      <c r="C120" s="15"/>
      <c r="D120" s="15"/>
      <c r="E120" s="74"/>
      <c r="F120" s="15"/>
    </row>
    <row r="121" spans="1:6" ht="15.75">
      <c r="A121" s="15"/>
      <c r="B121" s="15"/>
      <c r="C121" s="15"/>
      <c r="D121" s="15"/>
      <c r="E121" s="74"/>
      <c r="F121" s="15"/>
    </row>
    <row r="122" spans="1:6" ht="15.75">
      <c r="A122" s="15"/>
      <c r="B122" s="15"/>
      <c r="C122" s="15"/>
      <c r="D122" s="15"/>
      <c r="E122" s="74"/>
      <c r="F122" s="15"/>
    </row>
    <row r="123" spans="1:6" ht="15.75">
      <c r="A123" s="15"/>
      <c r="B123" s="15"/>
      <c r="C123" s="15"/>
      <c r="D123" s="15"/>
      <c r="E123" s="74"/>
      <c r="F123" s="15"/>
    </row>
    <row r="124" spans="1:6" ht="15.75">
      <c r="A124" s="15"/>
      <c r="B124" s="15"/>
      <c r="C124" s="15"/>
      <c r="D124" s="15"/>
      <c r="E124" s="74"/>
      <c r="F124" s="15"/>
    </row>
    <row r="125" spans="1:6" ht="15.75">
      <c r="A125" s="15"/>
      <c r="B125" s="15"/>
      <c r="C125" s="15"/>
      <c r="D125" s="15"/>
      <c r="E125" s="74"/>
      <c r="F125" s="15"/>
    </row>
    <row r="126" spans="1:6" ht="15.75">
      <c r="A126" s="15"/>
      <c r="B126" s="15"/>
      <c r="C126" s="15"/>
      <c r="D126" s="15"/>
      <c r="E126" s="74"/>
      <c r="F126" s="15"/>
    </row>
    <row r="127" spans="1:6" ht="15.75">
      <c r="A127" s="15"/>
      <c r="B127" s="15"/>
      <c r="C127" s="15"/>
      <c r="D127" s="15"/>
      <c r="E127" s="74"/>
      <c r="F127" s="15"/>
    </row>
    <row r="128" spans="1:6" ht="15.75">
      <c r="A128" s="15"/>
      <c r="B128" s="15"/>
      <c r="C128" s="15"/>
      <c r="D128" s="15"/>
      <c r="E128" s="74"/>
      <c r="F128" s="15"/>
    </row>
    <row r="129" spans="1:6" ht="15.75">
      <c r="A129" s="15"/>
      <c r="B129" s="15"/>
      <c r="C129" s="15"/>
      <c r="D129" s="15"/>
      <c r="E129" s="74"/>
      <c r="F129" s="15"/>
    </row>
    <row r="130" spans="1:6" ht="15.75">
      <c r="A130" s="15"/>
      <c r="B130" s="15"/>
      <c r="C130" s="15"/>
      <c r="D130" s="15"/>
      <c r="E130" s="74"/>
      <c r="F130" s="15"/>
    </row>
    <row r="131" spans="1:6" ht="15.75">
      <c r="A131" s="15"/>
      <c r="B131" s="15"/>
      <c r="C131" s="15"/>
      <c r="D131" s="15"/>
      <c r="E131" s="74"/>
      <c r="F131" s="15"/>
    </row>
    <row r="132" spans="1:6" ht="15.75">
      <c r="A132" s="15"/>
      <c r="B132" s="15"/>
      <c r="C132" s="15"/>
      <c r="D132" s="15"/>
      <c r="E132" s="74"/>
      <c r="F132" s="15"/>
    </row>
    <row r="133" spans="1:6" ht="15.75">
      <c r="A133" s="15"/>
      <c r="B133" s="15"/>
      <c r="C133" s="15"/>
      <c r="D133" s="15"/>
      <c r="E133" s="74"/>
      <c r="F133" s="15"/>
    </row>
    <row r="134" spans="1:6" ht="15.75">
      <c r="A134" s="15"/>
      <c r="B134" s="15"/>
      <c r="C134" s="15"/>
      <c r="D134" s="15"/>
      <c r="E134" s="74"/>
      <c r="F134" s="15"/>
    </row>
    <row r="135" spans="1:6" ht="15.75">
      <c r="A135" s="15"/>
      <c r="B135" s="15"/>
      <c r="C135" s="15"/>
      <c r="D135" s="15"/>
      <c r="E135" s="74"/>
      <c r="F135" s="15"/>
    </row>
    <row r="136" spans="1:6" ht="15.75">
      <c r="A136" s="15"/>
      <c r="B136" s="15"/>
      <c r="C136" s="15"/>
      <c r="D136" s="15"/>
      <c r="E136" s="74"/>
      <c r="F136" s="15"/>
    </row>
    <row r="137" spans="1:6" ht="15.75">
      <c r="A137" s="15"/>
      <c r="B137" s="15"/>
      <c r="C137" s="15"/>
      <c r="D137" s="15"/>
      <c r="E137" s="74"/>
      <c r="F137" s="15"/>
    </row>
    <row r="138" spans="1:6" ht="15.75">
      <c r="A138" s="15"/>
      <c r="B138" s="15"/>
      <c r="C138" s="15"/>
      <c r="D138" s="15"/>
      <c r="E138" s="74"/>
      <c r="F138" s="15"/>
    </row>
    <row r="139" spans="1:6" ht="15.75">
      <c r="A139" s="15"/>
      <c r="B139" s="15"/>
      <c r="C139" s="15"/>
      <c r="D139" s="15"/>
      <c r="E139" s="74"/>
      <c r="F139" s="15"/>
    </row>
    <row r="140" spans="1:6" ht="15.75">
      <c r="A140" s="15"/>
      <c r="B140" s="15"/>
      <c r="C140" s="15"/>
      <c r="D140" s="15"/>
      <c r="E140" s="74"/>
      <c r="F140" s="15"/>
    </row>
    <row r="141" spans="1:6" ht="15.75">
      <c r="A141" s="15"/>
      <c r="B141" s="15"/>
      <c r="C141" s="15"/>
      <c r="D141" s="15"/>
      <c r="E141" s="74"/>
      <c r="F141" s="15"/>
    </row>
    <row r="142" spans="1:6" ht="15.75">
      <c r="A142" s="15"/>
      <c r="B142" s="15"/>
      <c r="C142" s="15"/>
      <c r="D142" s="15"/>
      <c r="E142" s="74"/>
      <c r="F142" s="15"/>
    </row>
    <row r="143" spans="1:6" ht="15.75">
      <c r="A143" s="15"/>
      <c r="B143" s="15"/>
      <c r="C143" s="15"/>
      <c r="D143" s="15"/>
      <c r="E143" s="74"/>
      <c r="F143" s="15"/>
    </row>
    <row r="144" spans="1:6" ht="15.75">
      <c r="A144" s="15"/>
      <c r="B144" s="15"/>
      <c r="C144" s="15"/>
      <c r="D144" s="15"/>
      <c r="E144" s="74"/>
      <c r="F144" s="15"/>
    </row>
    <row r="145" spans="1:6" ht="15.75">
      <c r="A145" s="15"/>
      <c r="B145" s="15"/>
      <c r="C145" s="15"/>
      <c r="D145" s="15"/>
      <c r="E145" s="74"/>
      <c r="F145" s="15"/>
    </row>
    <row r="146" spans="1:6" ht="15.75">
      <c r="A146" s="15"/>
      <c r="B146" s="15"/>
      <c r="C146" s="15"/>
      <c r="D146" s="15"/>
      <c r="E146" s="74"/>
      <c r="F146" s="15"/>
    </row>
    <row r="147" spans="1:6" ht="15.75">
      <c r="A147" s="15"/>
      <c r="B147" s="15"/>
      <c r="C147" s="15"/>
      <c r="D147" s="15"/>
      <c r="E147" s="74"/>
      <c r="F147" s="15"/>
    </row>
    <row r="148" spans="1:6" ht="15.75">
      <c r="A148" s="15"/>
      <c r="B148" s="15"/>
      <c r="C148" s="15"/>
      <c r="D148" s="15"/>
      <c r="E148" s="74"/>
      <c r="F148" s="15"/>
    </row>
    <row r="149" spans="1:6" ht="15.75">
      <c r="A149" s="15"/>
      <c r="B149" s="15"/>
      <c r="C149" s="15"/>
      <c r="D149" s="15"/>
      <c r="E149" s="74"/>
      <c r="F149" s="15"/>
    </row>
    <row r="150" spans="1:6" ht="15.75">
      <c r="A150" s="15"/>
      <c r="B150" s="15"/>
      <c r="C150" s="15"/>
      <c r="D150" s="15"/>
      <c r="E150" s="74"/>
      <c r="F150" s="15"/>
    </row>
    <row r="151" spans="1:6" ht="15.75">
      <c r="A151" s="15"/>
      <c r="B151" s="15"/>
      <c r="C151" s="15"/>
      <c r="D151" s="15"/>
      <c r="E151" s="74"/>
      <c r="F151" s="15"/>
    </row>
    <row r="152" spans="1:6" ht="15.75">
      <c r="A152" s="15"/>
      <c r="B152" s="15"/>
      <c r="C152" s="15"/>
      <c r="D152" s="15"/>
      <c r="E152" s="74"/>
      <c r="F152" s="15"/>
    </row>
    <row r="153" spans="1:6" ht="15.75">
      <c r="A153" s="15"/>
      <c r="B153" s="15"/>
      <c r="C153" s="15"/>
      <c r="D153" s="15"/>
      <c r="E153" s="74"/>
      <c r="F153" s="15"/>
    </row>
    <row r="154" spans="1:6" ht="15.75">
      <c r="A154" s="15"/>
      <c r="B154" s="15"/>
      <c r="C154" s="15"/>
      <c r="D154" s="15"/>
      <c r="E154" s="74"/>
      <c r="F154" s="15"/>
    </row>
    <row r="155" spans="1:6" ht="15.75">
      <c r="A155" s="15"/>
      <c r="B155" s="15"/>
      <c r="C155" s="15"/>
      <c r="D155" s="15"/>
      <c r="E155" s="74"/>
      <c r="F155" s="15"/>
    </row>
    <row r="156" spans="1:6" ht="15.75">
      <c r="A156" s="15"/>
      <c r="B156" s="15"/>
      <c r="C156" s="15"/>
      <c r="D156" s="15"/>
      <c r="E156" s="74"/>
      <c r="F156" s="15"/>
    </row>
    <row r="157" spans="1:6" ht="15.75">
      <c r="A157" s="15"/>
      <c r="B157" s="15"/>
      <c r="C157" s="15"/>
      <c r="D157" s="15"/>
      <c r="E157" s="74"/>
      <c r="F157" s="15"/>
    </row>
    <row r="158" spans="1:6" ht="15.75">
      <c r="A158" s="15"/>
      <c r="B158" s="15"/>
      <c r="C158" s="15"/>
      <c r="D158" s="15"/>
      <c r="E158" s="74"/>
      <c r="F158" s="15"/>
    </row>
    <row r="159" spans="1:6" ht="15.75">
      <c r="A159" s="15"/>
      <c r="B159" s="15"/>
      <c r="C159" s="15"/>
      <c r="D159" s="15"/>
      <c r="E159" s="74"/>
      <c r="F159" s="15"/>
    </row>
    <row r="160" spans="1:6" ht="15.75">
      <c r="A160" s="15"/>
      <c r="B160" s="15"/>
      <c r="C160" s="15"/>
      <c r="D160" s="15"/>
      <c r="E160" s="74"/>
      <c r="F160" s="15"/>
    </row>
    <row r="161" spans="1:6" ht="15.75">
      <c r="A161" s="15"/>
      <c r="B161" s="15"/>
      <c r="C161" s="15"/>
      <c r="D161" s="15"/>
      <c r="E161" s="74"/>
      <c r="F161" s="15"/>
    </row>
    <row r="162" spans="1:6" ht="15.75">
      <c r="A162" s="15"/>
      <c r="B162" s="15"/>
      <c r="C162" s="15"/>
      <c r="D162" s="15"/>
      <c r="E162" s="74"/>
      <c r="F162" s="15"/>
    </row>
    <row r="163" spans="1:6" ht="15.75">
      <c r="A163" s="15"/>
      <c r="B163" s="15"/>
      <c r="C163" s="15"/>
      <c r="D163" s="15"/>
      <c r="E163" s="74"/>
      <c r="F163" s="15"/>
    </row>
    <row r="164" spans="1:6" ht="15.75">
      <c r="A164" s="15"/>
      <c r="B164" s="15"/>
      <c r="C164" s="15"/>
      <c r="D164" s="15"/>
      <c r="E164" s="74"/>
      <c r="F164" s="15"/>
    </row>
    <row r="165" spans="1:6" ht="15.75">
      <c r="A165" s="15"/>
      <c r="B165" s="15"/>
      <c r="C165" s="15"/>
      <c r="D165" s="15"/>
      <c r="E165" s="74"/>
      <c r="F165" s="15"/>
    </row>
    <row r="166" spans="1:6" ht="15.75">
      <c r="A166" s="15"/>
      <c r="B166" s="15"/>
      <c r="C166" s="15"/>
      <c r="D166" s="15"/>
      <c r="E166" s="74"/>
      <c r="F166" s="15"/>
    </row>
    <row r="167" spans="1:6" ht="15.75">
      <c r="A167" s="15"/>
      <c r="B167" s="15"/>
      <c r="C167" s="15"/>
      <c r="D167" s="15"/>
      <c r="E167" s="74"/>
      <c r="F167" s="15"/>
    </row>
    <row r="168" spans="1:6" ht="15.75">
      <c r="A168" s="15"/>
      <c r="B168" s="15"/>
      <c r="C168" s="15"/>
      <c r="D168" s="15"/>
      <c r="E168" s="74"/>
      <c r="F168" s="15"/>
    </row>
    <row r="169" spans="1:6" ht="15.75">
      <c r="A169" s="15"/>
      <c r="B169" s="15"/>
      <c r="C169" s="15"/>
      <c r="D169" s="15"/>
      <c r="E169" s="74"/>
      <c r="F169" s="15"/>
    </row>
    <row r="170" spans="1:6" ht="15.75">
      <c r="A170" s="15"/>
      <c r="B170" s="15"/>
      <c r="C170" s="15"/>
      <c r="D170" s="15"/>
      <c r="E170" s="74"/>
      <c r="F170" s="15"/>
    </row>
    <row r="171" spans="1:6" ht="15.75">
      <c r="A171" s="15"/>
      <c r="B171" s="15"/>
      <c r="C171" s="15"/>
      <c r="D171" s="15"/>
      <c r="E171" s="74"/>
      <c r="F171" s="15"/>
    </row>
    <row r="172" spans="1:6" ht="15.75">
      <c r="A172" s="15"/>
      <c r="B172" s="15"/>
      <c r="C172" s="15"/>
      <c r="D172" s="15"/>
      <c r="E172" s="74"/>
      <c r="F172" s="15"/>
    </row>
    <row r="173" spans="1:6" ht="15.75">
      <c r="A173" s="15"/>
      <c r="B173" s="15"/>
      <c r="C173" s="15"/>
      <c r="D173" s="15"/>
      <c r="E173" s="74"/>
      <c r="F173" s="15"/>
    </row>
    <row r="174" spans="1:6" ht="15.75">
      <c r="A174" s="15"/>
      <c r="B174" s="15"/>
      <c r="C174" s="15"/>
      <c r="D174" s="15"/>
      <c r="E174" s="74"/>
      <c r="F174" s="15"/>
    </row>
    <row r="175" spans="1:6" ht="15.75">
      <c r="A175" s="15"/>
      <c r="B175" s="15"/>
      <c r="C175" s="15"/>
      <c r="D175" s="15"/>
      <c r="E175" s="74"/>
      <c r="F175" s="15"/>
    </row>
    <row r="176" spans="1:6" ht="15.75">
      <c r="A176" s="15"/>
      <c r="B176" s="15"/>
      <c r="C176" s="15"/>
      <c r="D176" s="15"/>
      <c r="E176" s="74"/>
      <c r="F176" s="15"/>
    </row>
    <row r="177" spans="1:6" ht="15.75">
      <c r="A177" s="15"/>
      <c r="B177" s="15"/>
      <c r="C177" s="15"/>
      <c r="D177" s="15"/>
      <c r="E177" s="74"/>
      <c r="F177" s="15"/>
    </row>
    <row r="178" spans="1:6" ht="15.75">
      <c r="A178" s="15"/>
      <c r="B178" s="15"/>
      <c r="C178" s="15"/>
      <c r="D178" s="15"/>
      <c r="E178" s="74"/>
      <c r="F178" s="15"/>
    </row>
    <row r="179" spans="1:6" ht="15.75">
      <c r="A179" s="15"/>
      <c r="B179" s="15"/>
      <c r="C179" s="15"/>
      <c r="D179" s="15"/>
      <c r="E179" s="74"/>
      <c r="F179" s="15"/>
    </row>
    <row r="180" spans="1:6" ht="15.75">
      <c r="A180" s="15"/>
      <c r="B180" s="15"/>
      <c r="C180" s="15"/>
      <c r="D180" s="15"/>
      <c r="E180" s="74"/>
      <c r="F180" s="15"/>
    </row>
    <row r="181" spans="1:6" ht="15.75">
      <c r="A181" s="15"/>
      <c r="B181" s="15"/>
      <c r="C181" s="15"/>
      <c r="D181" s="15"/>
      <c r="E181" s="74"/>
      <c r="F181" s="15"/>
    </row>
    <row r="182" spans="1:6" ht="15.75">
      <c r="A182" s="15"/>
      <c r="B182" s="15"/>
      <c r="C182" s="15"/>
      <c r="D182" s="15"/>
      <c r="E182" s="74"/>
      <c r="F182" s="15"/>
    </row>
    <row r="183" spans="1:6" ht="15.75">
      <c r="A183" s="15"/>
      <c r="B183" s="15"/>
      <c r="C183" s="15"/>
      <c r="D183" s="15"/>
      <c r="E183" s="74"/>
      <c r="F183" s="15"/>
    </row>
    <row r="184" spans="1:6" ht="15.75">
      <c r="A184" s="15"/>
      <c r="B184" s="15"/>
      <c r="C184" s="15"/>
      <c r="D184" s="15"/>
      <c r="E184" s="74"/>
      <c r="F184" s="15"/>
    </row>
    <row r="185" spans="1:6" ht="15.75">
      <c r="A185" s="15"/>
      <c r="B185" s="15"/>
      <c r="C185" s="15"/>
      <c r="D185" s="15"/>
      <c r="E185" s="74"/>
      <c r="F185" s="15"/>
    </row>
    <row r="186" spans="1:6" ht="15.75">
      <c r="A186" s="15"/>
      <c r="B186" s="15"/>
      <c r="C186" s="15"/>
      <c r="D186" s="15"/>
      <c r="E186" s="74"/>
      <c r="F186" s="15"/>
    </row>
    <row r="187" spans="1:6" ht="15.75">
      <c r="A187" s="15"/>
      <c r="B187" s="15"/>
      <c r="C187" s="15"/>
      <c r="D187" s="15"/>
      <c r="E187" s="74"/>
      <c r="F187" s="15"/>
    </row>
    <row r="188" spans="1:6" ht="15.75">
      <c r="A188" s="15"/>
      <c r="B188" s="15"/>
      <c r="C188" s="15"/>
      <c r="D188" s="15"/>
      <c r="E188" s="74"/>
      <c r="F188" s="15"/>
    </row>
    <row r="189" spans="1:6" ht="15.75">
      <c r="A189" s="15"/>
      <c r="B189" s="15"/>
      <c r="C189" s="15"/>
      <c r="D189" s="15"/>
      <c r="E189" s="74"/>
      <c r="F189" s="15"/>
    </row>
    <row r="190" spans="1:6" ht="15.75">
      <c r="A190" s="15"/>
      <c r="B190" s="15"/>
      <c r="C190" s="15"/>
      <c r="D190" s="15"/>
      <c r="E190" s="74"/>
      <c r="F190" s="15"/>
    </row>
    <row r="191" spans="1:6" ht="15.75">
      <c r="A191" s="15"/>
      <c r="B191" s="15"/>
      <c r="C191" s="15"/>
      <c r="D191" s="15"/>
      <c r="E191" s="74"/>
      <c r="F191" s="15"/>
    </row>
    <row r="192" spans="1:6" ht="15.75">
      <c r="A192" s="15"/>
      <c r="B192" s="15"/>
      <c r="C192" s="15"/>
      <c r="D192" s="15"/>
      <c r="E192" s="74"/>
      <c r="F192" s="15"/>
    </row>
    <row r="193" spans="1:6" ht="15.75">
      <c r="A193" s="15"/>
      <c r="B193" s="15"/>
      <c r="C193" s="15"/>
      <c r="D193" s="15"/>
      <c r="E193" s="74"/>
      <c r="F193" s="15"/>
    </row>
    <row r="194" spans="1:6" ht="15.75">
      <c r="A194" s="15"/>
      <c r="B194" s="15"/>
      <c r="C194" s="15"/>
      <c r="D194" s="15"/>
      <c r="E194" s="74"/>
      <c r="F194" s="15"/>
    </row>
    <row r="195" spans="1:6" ht="15.75">
      <c r="A195" s="15"/>
      <c r="B195" s="15"/>
      <c r="C195" s="15"/>
      <c r="D195" s="15"/>
      <c r="E195" s="74"/>
      <c r="F195" s="15"/>
    </row>
    <row r="196" spans="1:6" ht="15.75">
      <c r="A196" s="15"/>
      <c r="B196" s="15"/>
      <c r="C196" s="15"/>
      <c r="D196" s="15"/>
      <c r="E196" s="74"/>
      <c r="F196" s="15"/>
    </row>
    <row r="197" spans="1:6" ht="15.75">
      <c r="A197" s="15"/>
      <c r="B197" s="15"/>
      <c r="C197" s="15"/>
      <c r="D197" s="15"/>
      <c r="E197" s="74"/>
      <c r="F197" s="15"/>
    </row>
    <row r="198" spans="1:6" ht="15.75">
      <c r="A198" s="15"/>
      <c r="B198" s="15"/>
      <c r="C198" s="15"/>
      <c r="D198" s="15"/>
      <c r="E198" s="74"/>
      <c r="F198" s="15"/>
    </row>
    <row r="199" spans="1:6" ht="15.75">
      <c r="A199" s="15"/>
      <c r="B199" s="15"/>
      <c r="C199" s="15"/>
      <c r="D199" s="15"/>
      <c r="E199" s="74"/>
      <c r="F199" s="15"/>
    </row>
    <row r="200" spans="1:6" ht="15.75">
      <c r="A200" s="15"/>
      <c r="B200" s="15"/>
      <c r="C200" s="15"/>
      <c r="D200" s="15"/>
      <c r="E200" s="74"/>
      <c r="F200" s="15"/>
    </row>
    <row r="201" spans="1:6" ht="15.75">
      <c r="A201" s="15"/>
      <c r="B201" s="15"/>
      <c r="C201" s="15"/>
      <c r="D201" s="15"/>
      <c r="E201" s="74"/>
      <c r="F201" s="15"/>
    </row>
    <row r="202" spans="1:6" ht="15.75">
      <c r="A202" s="15"/>
      <c r="B202" s="15"/>
      <c r="C202" s="15"/>
      <c r="D202" s="15"/>
      <c r="E202" s="74"/>
      <c r="F202" s="15"/>
    </row>
    <row r="203" spans="1:6" ht="15.75">
      <c r="A203" s="15"/>
      <c r="B203" s="15"/>
      <c r="C203" s="15"/>
      <c r="D203" s="15"/>
      <c r="E203" s="74"/>
      <c r="F203" s="15"/>
    </row>
    <row r="204" spans="1:6" ht="15.75">
      <c r="A204" s="15"/>
      <c r="B204" s="15"/>
      <c r="C204" s="15"/>
      <c r="D204" s="15"/>
      <c r="E204" s="74"/>
      <c r="F204" s="15"/>
    </row>
    <row r="205" ht="15">
      <c r="A205" s="7"/>
    </row>
    <row r="206" ht="18.75">
      <c r="A206" s="12"/>
    </row>
    <row r="208" ht="12.75">
      <c r="A208" s="13" t="s">
        <v>11</v>
      </c>
    </row>
    <row r="209" ht="17.25">
      <c r="A209" s="14"/>
    </row>
    <row r="210" ht="17.25">
      <c r="A210" s="14"/>
    </row>
  </sheetData>
  <sheetProtection/>
  <mergeCells count="12">
    <mergeCell ref="A2:G2"/>
    <mergeCell ref="B4:G4"/>
    <mergeCell ref="A31:B31"/>
    <mergeCell ref="C30:D30"/>
    <mergeCell ref="B27:G27"/>
    <mergeCell ref="A3:G3"/>
    <mergeCell ref="B16:B17"/>
    <mergeCell ref="G16:G17"/>
    <mergeCell ref="F16:F17"/>
    <mergeCell ref="A16:A17"/>
    <mergeCell ref="E16:E17"/>
    <mergeCell ref="D16:D17"/>
  </mergeCells>
  <printOptions/>
  <pageMargins left="0.3937007874015748" right="0.1968503937007874" top="0" bottom="0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MuravskayaIV</dc:creator>
  <cp:keywords/>
  <dc:description/>
  <cp:lastModifiedBy>MuravskayaIV</cp:lastModifiedBy>
  <cp:lastPrinted>2017-07-25T06:01:55Z</cp:lastPrinted>
  <dcterms:created xsi:type="dcterms:W3CDTF">2014-04-07T05:48:59Z</dcterms:created>
  <dcterms:modified xsi:type="dcterms:W3CDTF">2017-07-25T06:04:03Z</dcterms:modified>
  <cp:category/>
  <cp:version/>
  <cp:contentType/>
  <cp:contentStatus/>
</cp:coreProperties>
</file>