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" sheetId="1" r:id="rId1"/>
    <sheet name="прил.2" sheetId="2" r:id="rId2"/>
    <sheet name="прил.3" sheetId="3" r:id="rId3"/>
    <sheet name="прил.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<sst xmlns="http://schemas.openxmlformats.org/spreadsheetml/2006/main" count="223" uniqueCount="177">
  <si>
    <t>Приложение 1</t>
  </si>
  <si>
    <t>в муниципальном образовании городской округ город Пыть-Ях</t>
  </si>
  <si>
    <t>Тип предприятия</t>
  </si>
  <si>
    <t>Количество предприятий (ед.)</t>
  </si>
  <si>
    <t>Общая площадь (кв.м)</t>
  </si>
  <si>
    <t>Торговая площадь (кв.м)</t>
  </si>
  <si>
    <t>Предприятия вновь сданные в эксплуатацию в 2014 г.</t>
  </si>
  <si>
    <t>кол-во (ед.)</t>
  </si>
  <si>
    <t>общая площ. (кв.м)</t>
  </si>
  <si>
    <t>торговая площ. (кв.м)</t>
  </si>
  <si>
    <t>Торговые центры, всего:</t>
  </si>
  <si>
    <t xml:space="preserve">в т.ч. до 1000 </t>
  </si>
  <si>
    <t>от 1000 до 5000</t>
  </si>
  <si>
    <t>свыше 5000</t>
  </si>
  <si>
    <t>Магазины всего:</t>
  </si>
  <si>
    <t>в т.ч. продовольственные</t>
  </si>
  <si>
    <t>до 50</t>
  </si>
  <si>
    <t>50-100</t>
  </si>
  <si>
    <t>100-400</t>
  </si>
  <si>
    <t>400-1000</t>
  </si>
  <si>
    <t>свыше 1000</t>
  </si>
  <si>
    <t>непродовольственные</t>
  </si>
  <si>
    <t>универсальные</t>
  </si>
  <si>
    <t>Нестационарная торговая сеть, всего:</t>
  </si>
  <si>
    <t>в т.ч. павильоны</t>
  </si>
  <si>
    <t>киоски</t>
  </si>
  <si>
    <t>прочие</t>
  </si>
  <si>
    <t>Приложение 2</t>
  </si>
  <si>
    <t xml:space="preserve">Информация о предприятиях общественного питания </t>
  </si>
  <si>
    <t>на 01.01.2015 года в муниципальном образовании городской округ город Пыть-Ях</t>
  </si>
  <si>
    <t>Всего предприятий общественного питания</t>
  </si>
  <si>
    <t>в том числе</t>
  </si>
  <si>
    <t>общедоступная сеть</t>
  </si>
  <si>
    <t>при предприятиях и учреждениях</t>
  </si>
  <si>
    <t>при учебных заведениях</t>
  </si>
  <si>
    <t>количество</t>
  </si>
  <si>
    <t>посадочных мест</t>
  </si>
  <si>
    <t>Рестораны</t>
  </si>
  <si>
    <t>Кафе</t>
  </si>
  <si>
    <t>Бары</t>
  </si>
  <si>
    <t>Закусочные</t>
  </si>
  <si>
    <t>Столовые</t>
  </si>
  <si>
    <t>Прочие</t>
  </si>
  <si>
    <t>Итого</t>
  </si>
  <si>
    <t>Предприятия вновь сданные в эксплуатацию
 в 2014 г.</t>
  </si>
  <si>
    <t>Приложение 3</t>
  </si>
  <si>
    <t>Торговые объекты сетевых операторов и торговые объекты, работающие по франчайзингу</t>
  </si>
  <si>
    <t>на 01.01.2015 год в муниципальном образовании городской округ город Пыть-Ях</t>
  </si>
  <si>
    <t xml:space="preserve">№ п/п </t>
  </si>
  <si>
    <t>Наименование хозяйствующего субъекта</t>
  </si>
  <si>
    <t>Торговая марка</t>
  </si>
  <si>
    <t>Международная, федеральная, региональная сеть</t>
  </si>
  <si>
    <t>Франчайзинг</t>
  </si>
  <si>
    <t>Торговые объекты</t>
  </si>
  <si>
    <t>Количество торговых объектов (ед.)</t>
  </si>
  <si>
    <t>площадь, кв.м</t>
  </si>
  <si>
    <t>ИП Рыбочкина Юлия Владимировна</t>
  </si>
  <si>
    <t xml:space="preserve">Села </t>
  </si>
  <si>
    <t>федеральная</t>
  </si>
  <si>
    <t>франчайзинг</t>
  </si>
  <si>
    <t>ИП Трушина Наталья Валентиновна</t>
  </si>
  <si>
    <t>Спортландия</t>
  </si>
  <si>
    <t>ИП Маторина Наталья Борисовна</t>
  </si>
  <si>
    <t>Инсити</t>
  </si>
  <si>
    <t xml:space="preserve">ИП Чермянинова Наталия Александровна </t>
  </si>
  <si>
    <t>Юничел</t>
  </si>
  <si>
    <t>ООО "Сибирское золото"</t>
  </si>
  <si>
    <t>Ювелирная сеть "Адамас"</t>
  </si>
  <si>
    <t>ЗАО "Тандер"</t>
  </si>
  <si>
    <t>Магнит</t>
  </si>
  <si>
    <t>ОАО "Связной Урал"</t>
  </si>
  <si>
    <t>Связной</t>
  </si>
  <si>
    <t xml:space="preserve">региональная </t>
  </si>
  <si>
    <t xml:space="preserve">ООО "Евросеть-Ритейл" </t>
  </si>
  <si>
    <t>Евросеть</t>
  </si>
  <si>
    <t xml:space="preserve">ОАО "Мегафон-Ритейл" </t>
  </si>
  <si>
    <t>Мегафон</t>
  </si>
  <si>
    <t>ОАО "ВымпелКом"</t>
  </si>
  <si>
    <t>Билайн</t>
  </si>
  <si>
    <t>ООО "Элемент-Трейд-Тюмень"</t>
  </si>
  <si>
    <t>Монетка</t>
  </si>
  <si>
    <t>ИП Дроздова Мария Викторовна</t>
  </si>
  <si>
    <t>Парфюм Лидер</t>
  </si>
  <si>
    <t>ООО "Косметик-Трейд"</t>
  </si>
  <si>
    <t>Оптима</t>
  </si>
  <si>
    <t>ИП Мадьяров Тимур Шарападиенович</t>
  </si>
  <si>
    <t>Солнышко</t>
  </si>
  <si>
    <t>ООО "Золото Урала"</t>
  </si>
  <si>
    <t>Ювелирная сеть "Золото 585"</t>
  </si>
  <si>
    <t>ИП Логиновских Сергей Иванович</t>
  </si>
  <si>
    <t>RBT.RU</t>
  </si>
  <si>
    <t>региональная</t>
  </si>
  <si>
    <t>ИП Гулиев Эльгун Явер Оглы</t>
  </si>
  <si>
    <t>Bee free</t>
  </si>
  <si>
    <t>ООО "КЦ ДРС-Тюмень"</t>
  </si>
  <si>
    <t>DNS</t>
  </si>
  <si>
    <t>Приложение 4</t>
  </si>
  <si>
    <t xml:space="preserve">Информация о хозяйствующих субъектах </t>
  </si>
  <si>
    <t>№ п/п</t>
  </si>
  <si>
    <t>Товарная специализация</t>
  </si>
  <si>
    <t>розничная торговля</t>
  </si>
  <si>
    <t>оптовая торговля</t>
  </si>
  <si>
    <t>хозяйствующих субъектов, ед.</t>
  </si>
  <si>
    <t>торговых объектов</t>
  </si>
  <si>
    <t>количество, ед.</t>
  </si>
  <si>
    <t>торговая площадь, кв.м</t>
  </si>
  <si>
    <t>1.1.</t>
  </si>
  <si>
    <t>Продовольственные, всего</t>
  </si>
  <si>
    <t>1.2.</t>
  </si>
  <si>
    <t>в т.ч. осуществляющие деятельность в опте и рознице одновременно</t>
  </si>
  <si>
    <t>2.1.</t>
  </si>
  <si>
    <t>2.2.</t>
  </si>
  <si>
    <t>3.1.</t>
  </si>
  <si>
    <t>Универсальные (смешанные), всего</t>
  </si>
  <si>
    <t>3.2.</t>
  </si>
  <si>
    <t>4.1.</t>
  </si>
  <si>
    <t>4.1.1.</t>
  </si>
  <si>
    <t>4.1.2.</t>
  </si>
  <si>
    <t>4.2.</t>
  </si>
  <si>
    <t>в т.ч. специализированные, осуществляющие деятельность в опте и рознице одновременно</t>
  </si>
  <si>
    <t>Непродовольственные, всего</t>
  </si>
  <si>
    <t>Специализированные, всего</t>
  </si>
  <si>
    <t>в т.ч. по специализации:</t>
  </si>
  <si>
    <t>продажа автозапчастей</t>
  </si>
  <si>
    <t>продажа дверей</t>
  </si>
  <si>
    <t>4.1.3.</t>
  </si>
  <si>
    <t>зоомагазин</t>
  </si>
  <si>
    <t>4.1.4.</t>
  </si>
  <si>
    <t>продажа канцелярских принадлежностей</t>
  </si>
  <si>
    <t>4.1.5.</t>
  </si>
  <si>
    <t>продажа ритуальной продукции (венки)</t>
  </si>
  <si>
    <t>4.1.6.</t>
  </si>
  <si>
    <t>продажа ковров</t>
  </si>
  <si>
    <t>4.1.7.</t>
  </si>
  <si>
    <t xml:space="preserve">продажа мебели </t>
  </si>
  <si>
    <t>4.1.8.</t>
  </si>
  <si>
    <t>продажа обуви</t>
  </si>
  <si>
    <t>4.1.9.</t>
  </si>
  <si>
    <t>продажа очков</t>
  </si>
  <si>
    <t>4.1.10.</t>
  </si>
  <si>
    <t>продажа оружия</t>
  </si>
  <si>
    <t>4.1.11.</t>
  </si>
  <si>
    <t xml:space="preserve">продажа пластиковых конструкций </t>
  </si>
  <si>
    <t>4.1.12.</t>
  </si>
  <si>
    <t>продажа текстия</t>
  </si>
  <si>
    <t>4.1.13.</t>
  </si>
  <si>
    <t>продажа посуды</t>
  </si>
  <si>
    <t>4.1.14.</t>
  </si>
  <si>
    <t>продажа сотовых телефонов</t>
  </si>
  <si>
    <t>4.1.15.</t>
  </si>
  <si>
    <t>продажа спортивного инвентаря</t>
  </si>
  <si>
    <t>4.1.16.</t>
  </si>
  <si>
    <t>продажа строительных материалов</t>
  </si>
  <si>
    <t>4.1.17.</t>
  </si>
  <si>
    <t>продажа сувениров</t>
  </si>
  <si>
    <t>4.1.18.</t>
  </si>
  <si>
    <t>продажа фотоаксессуаров</t>
  </si>
  <si>
    <t>4.1.19.</t>
  </si>
  <si>
    <t>продажа цветов</t>
  </si>
  <si>
    <t>4.1.20.</t>
  </si>
  <si>
    <t>продажа электроники</t>
  </si>
  <si>
    <t>4.1.21.</t>
  </si>
  <si>
    <t>продажа ювелирных изделий</t>
  </si>
  <si>
    <t>4.1.22.</t>
  </si>
  <si>
    <t>продажа алкогольных напитков</t>
  </si>
  <si>
    <t>4.1.23.</t>
  </si>
  <si>
    <t>продажа мяса</t>
  </si>
  <si>
    <t>4.1.24.</t>
  </si>
  <si>
    <t>продажа полуфабрикатов</t>
  </si>
  <si>
    <t>4.1.25.</t>
  </si>
  <si>
    <t>продажа тортов</t>
  </si>
  <si>
    <t>4.1.26.</t>
  </si>
  <si>
    <t>продажа хлеба</t>
  </si>
  <si>
    <t>4.1.27.</t>
  </si>
  <si>
    <t>продажа чайной продукции</t>
  </si>
  <si>
    <t>Информация о торговых объектах на 01.01.2015 года</t>
  </si>
  <si>
    <t>на 01.01.2015 года в муниципальном образованиигородской округ город Пыть-Ях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</si>
</sst>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0">
    <font>
      <sz val="10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3"/>
      <color indexed="8"/>
      <name val="Calibri"/>
      <family val="2"/>
    </font>
    <font>
      <sz val="13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0" fontId="11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right" wrapText="1"/>
    </xf>
    <xf numFmtId="3" fontId="8" fillId="0" borderId="1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6" fillId="0" borderId="0" xfId="0" applyFont="1" applyAlignment="1">
      <alignment/>
    </xf>
    <xf numFmtId="49" fontId="4" fillId="0" borderId="14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Fill="1" applyBorder="1" applyAlignment="1">
      <alignment horizontal="right" vertical="center" wrapText="1"/>
    </xf>
    <xf numFmtId="49" fontId="4" fillId="0" borderId="16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7;&#1090;&#1077;&#1088;&#1080;&#1072;&#1083;&#1099;%202015\&#1055;&#1088;&#1080;&#1083;.2.%20&#1055;&#1088;&#1077;&#1076;&#1087;&#1088;&#1080;&#1103;&#1090;&#1080;&#1103;%20&#1086;&#1073;&#1097;&#1077;&#1089;&#1090;&#1074;&#1077;&#1085;&#1085;&#1086;&#1075;&#1086;%20&#1087;&#1080;&#1090;&#1072;&#1085;&#1080;&#1077;%20&#1085;&#1072;%2001.01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2"/>
      <sheetName val="перечень объектов"/>
    </sheetNames>
    <sheetDataSet>
      <sheetData sheetId="1">
        <row r="30">
          <cell r="C30">
            <v>32</v>
          </cell>
          <cell r="J30">
            <v>1</v>
          </cell>
        </row>
        <row r="33">
          <cell r="C33">
            <v>25</v>
          </cell>
          <cell r="J33">
            <v>1</v>
          </cell>
        </row>
        <row r="34">
          <cell r="C34">
            <v>80</v>
          </cell>
          <cell r="J34">
            <v>1</v>
          </cell>
        </row>
        <row r="35">
          <cell r="C35">
            <v>2123</v>
          </cell>
          <cell r="J35">
            <v>29</v>
          </cell>
        </row>
        <row r="43">
          <cell r="C43">
            <v>50</v>
          </cell>
          <cell r="H43">
            <v>1</v>
          </cell>
        </row>
        <row r="44">
          <cell r="C44">
            <v>100</v>
          </cell>
          <cell r="H44">
            <v>1</v>
          </cell>
        </row>
        <row r="45">
          <cell r="C45">
            <v>20</v>
          </cell>
          <cell r="H45">
            <v>1</v>
          </cell>
        </row>
        <row r="46">
          <cell r="H46">
            <v>1</v>
          </cell>
        </row>
        <row r="47">
          <cell r="H47">
            <v>1</v>
          </cell>
        </row>
        <row r="48">
          <cell r="H48">
            <v>1</v>
          </cell>
        </row>
        <row r="49">
          <cell r="H49">
            <v>1</v>
          </cell>
        </row>
        <row r="50">
          <cell r="H50">
            <v>1</v>
          </cell>
        </row>
        <row r="51">
          <cell r="H51">
            <v>1</v>
          </cell>
        </row>
        <row r="52">
          <cell r="H52">
            <v>1</v>
          </cell>
        </row>
        <row r="53">
          <cell r="C53">
            <v>1352</v>
          </cell>
          <cell r="H53">
            <v>10</v>
          </cell>
          <cell r="I53">
            <v>1182</v>
          </cell>
        </row>
        <row r="61">
          <cell r="E61">
            <v>6</v>
          </cell>
          <cell r="I61">
            <v>1</v>
          </cell>
        </row>
        <row r="63">
          <cell r="E63">
            <v>72</v>
          </cell>
          <cell r="I63">
            <v>7</v>
          </cell>
        </row>
        <row r="67">
          <cell r="E67">
            <v>5</v>
          </cell>
          <cell r="I67">
            <v>1</v>
          </cell>
        </row>
        <row r="69">
          <cell r="E69">
            <v>7</v>
          </cell>
          <cell r="I69">
            <v>1</v>
          </cell>
        </row>
        <row r="71">
          <cell r="E71">
            <v>182</v>
          </cell>
          <cell r="I71">
            <v>4</v>
          </cell>
        </row>
        <row r="75">
          <cell r="E75">
            <v>230</v>
          </cell>
          <cell r="I75">
            <v>2</v>
          </cell>
        </row>
        <row r="81">
          <cell r="E81">
            <v>24</v>
          </cell>
          <cell r="I8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BreakPreview" zoomScaleSheetLayoutView="100" zoomScalePageLayoutView="0" workbookViewId="0" topLeftCell="A7">
      <selection activeCell="M7" sqref="M7"/>
    </sheetView>
  </sheetViews>
  <sheetFormatPr defaultColWidth="9.140625" defaultRowHeight="12.75"/>
  <cols>
    <col min="1" max="1" width="30.7109375" style="0" customWidth="1"/>
    <col min="2" max="4" width="15.421875" style="0" customWidth="1"/>
    <col min="5" max="7" width="11.7109375" style="0" customWidth="1"/>
  </cols>
  <sheetData>
    <row r="1" spans="1:7" ht="16.5">
      <c r="A1" s="1"/>
      <c r="B1" s="1"/>
      <c r="C1" s="1"/>
      <c r="D1" s="2"/>
      <c r="E1" s="1"/>
      <c r="F1" s="1"/>
      <c r="G1" s="19" t="s">
        <v>0</v>
      </c>
    </row>
    <row r="2" spans="1:7" ht="15">
      <c r="A2" s="1"/>
      <c r="B2" s="1"/>
      <c r="C2" s="1"/>
      <c r="D2" s="2"/>
      <c r="E2" s="1"/>
      <c r="F2" s="1"/>
      <c r="G2" s="1"/>
    </row>
    <row r="3" spans="1:7" ht="15.75" customHeight="1">
      <c r="A3" s="64" t="s">
        <v>175</v>
      </c>
      <c r="B3" s="64"/>
      <c r="C3" s="64"/>
      <c r="D3" s="64"/>
      <c r="E3" s="64"/>
      <c r="F3" s="64"/>
      <c r="G3" s="64"/>
    </row>
    <row r="4" spans="1:7" ht="15" customHeight="1">
      <c r="A4" s="64" t="s">
        <v>1</v>
      </c>
      <c r="B4" s="64"/>
      <c r="C4" s="64"/>
      <c r="D4" s="64"/>
      <c r="E4" s="64"/>
      <c r="F4" s="64"/>
      <c r="G4" s="64"/>
    </row>
    <row r="5" spans="1:7" ht="24.75" customHeight="1">
      <c r="A5" s="1"/>
      <c r="B5" s="1"/>
      <c r="C5" s="1"/>
      <c r="D5" s="1"/>
      <c r="E5" s="1"/>
      <c r="F5" s="1"/>
      <c r="G5" s="1"/>
    </row>
    <row r="6" spans="1:7" ht="24.75" customHeight="1">
      <c r="A6" s="1"/>
      <c r="B6" s="1"/>
      <c r="C6" s="1"/>
      <c r="D6" s="1"/>
      <c r="E6" s="65"/>
      <c r="F6" s="65"/>
      <c r="G6" s="65"/>
    </row>
    <row r="7" spans="1:7" ht="50.25" customHeight="1">
      <c r="A7" s="66" t="s">
        <v>2</v>
      </c>
      <c r="B7" s="66" t="s">
        <v>3</v>
      </c>
      <c r="C7" s="66" t="s">
        <v>4</v>
      </c>
      <c r="D7" s="66" t="s">
        <v>5</v>
      </c>
      <c r="E7" s="68" t="s">
        <v>6</v>
      </c>
      <c r="F7" s="68"/>
      <c r="G7" s="68"/>
    </row>
    <row r="8" spans="1:7" ht="55.5" customHeight="1">
      <c r="A8" s="67"/>
      <c r="B8" s="67"/>
      <c r="C8" s="67"/>
      <c r="D8" s="67"/>
      <c r="E8" s="11" t="s">
        <v>7</v>
      </c>
      <c r="F8" s="11" t="s">
        <v>8</v>
      </c>
      <c r="G8" s="11" t="s">
        <v>9</v>
      </c>
    </row>
    <row r="9" spans="1:7" ht="12.75">
      <c r="A9" s="3">
        <v>1</v>
      </c>
      <c r="B9" s="4">
        <v>2</v>
      </c>
      <c r="C9" s="4">
        <v>3</v>
      </c>
      <c r="D9" s="4">
        <v>4</v>
      </c>
      <c r="E9" s="3">
        <v>5</v>
      </c>
      <c r="F9" s="4">
        <v>6</v>
      </c>
      <c r="G9" s="4">
        <v>7</v>
      </c>
    </row>
    <row r="10" spans="1:7" ht="15.75">
      <c r="A10" s="5" t="s">
        <v>10</v>
      </c>
      <c r="B10" s="8">
        <v>12</v>
      </c>
      <c r="C10" s="12">
        <v>14803.7</v>
      </c>
      <c r="D10" s="12">
        <v>11636.7</v>
      </c>
      <c r="E10" s="57">
        <v>4</v>
      </c>
      <c r="F10" s="12">
        <v>6115</v>
      </c>
      <c r="G10" s="12">
        <v>5155</v>
      </c>
    </row>
    <row r="11" spans="1:7" ht="15.75">
      <c r="A11" s="6" t="s">
        <v>11</v>
      </c>
      <c r="B11" s="9">
        <v>8</v>
      </c>
      <c r="C11" s="13">
        <v>6967.8</v>
      </c>
      <c r="D11" s="13">
        <v>4971.7</v>
      </c>
      <c r="E11" s="58">
        <v>0</v>
      </c>
      <c r="F11" s="13">
        <v>0</v>
      </c>
      <c r="G11" s="13">
        <v>0</v>
      </c>
    </row>
    <row r="12" spans="1:7" ht="15.75">
      <c r="A12" s="6" t="s">
        <v>12</v>
      </c>
      <c r="B12" s="9">
        <v>4</v>
      </c>
      <c r="C12" s="13">
        <v>7835.9</v>
      </c>
      <c r="D12" s="13">
        <v>6665</v>
      </c>
      <c r="E12" s="58">
        <v>4</v>
      </c>
      <c r="F12" s="13">
        <v>6115</v>
      </c>
      <c r="G12" s="13">
        <v>5155</v>
      </c>
    </row>
    <row r="13" spans="1:7" ht="15.75">
      <c r="A13" s="6" t="s">
        <v>13</v>
      </c>
      <c r="B13" s="9">
        <v>0</v>
      </c>
      <c r="C13" s="13">
        <v>0</v>
      </c>
      <c r="D13" s="13">
        <v>0</v>
      </c>
      <c r="E13" s="58">
        <v>0</v>
      </c>
      <c r="F13" s="13">
        <v>0</v>
      </c>
      <c r="G13" s="13">
        <v>0</v>
      </c>
    </row>
    <row r="14" spans="1:7" ht="15.75">
      <c r="A14" s="5" t="s">
        <v>14</v>
      </c>
      <c r="B14" s="8">
        <v>224</v>
      </c>
      <c r="C14" s="12">
        <v>22222.1</v>
      </c>
      <c r="D14" s="12">
        <v>14676.41</v>
      </c>
      <c r="E14" s="59">
        <f>E15+E21+E27</f>
        <v>8</v>
      </c>
      <c r="F14" s="14">
        <f>F15+F21+F27</f>
        <v>470</v>
      </c>
      <c r="G14" s="14">
        <f>G15+G21+G27</f>
        <v>327</v>
      </c>
    </row>
    <row r="15" spans="1:7" ht="15.75">
      <c r="A15" s="5" t="s">
        <v>15</v>
      </c>
      <c r="B15" s="8">
        <v>67</v>
      </c>
      <c r="C15" s="12">
        <v>4429.8</v>
      </c>
      <c r="D15" s="12">
        <v>2750.25</v>
      </c>
      <c r="E15" s="59">
        <f>E16</f>
        <v>1</v>
      </c>
      <c r="F15" s="14">
        <f>F16</f>
        <v>60</v>
      </c>
      <c r="G15" s="14">
        <f>G16</f>
        <v>35</v>
      </c>
    </row>
    <row r="16" spans="1:7" ht="15.75">
      <c r="A16" s="6" t="s">
        <v>16</v>
      </c>
      <c r="B16" s="9">
        <v>55</v>
      </c>
      <c r="C16" s="13">
        <v>2720.6</v>
      </c>
      <c r="D16" s="13">
        <v>1524.65</v>
      </c>
      <c r="E16" s="58">
        <v>1</v>
      </c>
      <c r="F16" s="15">
        <v>60</v>
      </c>
      <c r="G16" s="15">
        <v>35</v>
      </c>
    </row>
    <row r="17" spans="1:7" ht="15.75">
      <c r="A17" s="6" t="s">
        <v>17</v>
      </c>
      <c r="B17" s="9">
        <v>8</v>
      </c>
      <c r="C17" s="13">
        <v>795.8</v>
      </c>
      <c r="D17" s="13">
        <v>567.6</v>
      </c>
      <c r="E17" s="60"/>
      <c r="F17" s="17">
        <v>0</v>
      </c>
      <c r="G17" s="17">
        <v>0</v>
      </c>
    </row>
    <row r="18" spans="1:7" ht="15.75">
      <c r="A18" s="6" t="s">
        <v>18</v>
      </c>
      <c r="B18" s="9">
        <v>4</v>
      </c>
      <c r="C18" s="13">
        <v>913.4</v>
      </c>
      <c r="D18" s="13">
        <v>658</v>
      </c>
      <c r="E18" s="60"/>
      <c r="F18" s="17">
        <v>0</v>
      </c>
      <c r="G18" s="17">
        <v>0</v>
      </c>
    </row>
    <row r="19" spans="1:7" ht="15.75">
      <c r="A19" s="6" t="s">
        <v>19</v>
      </c>
      <c r="B19" s="9">
        <v>0</v>
      </c>
      <c r="C19" s="13">
        <v>0</v>
      </c>
      <c r="D19" s="13">
        <v>0</v>
      </c>
      <c r="E19" s="60"/>
      <c r="F19" s="17">
        <v>0</v>
      </c>
      <c r="G19" s="17">
        <v>0</v>
      </c>
    </row>
    <row r="20" spans="1:7" ht="15.75">
      <c r="A20" s="6" t="s">
        <v>20</v>
      </c>
      <c r="B20" s="9">
        <v>0</v>
      </c>
      <c r="C20" s="13">
        <v>0</v>
      </c>
      <c r="D20" s="13">
        <v>0</v>
      </c>
      <c r="E20" s="60"/>
      <c r="F20" s="17">
        <v>0</v>
      </c>
      <c r="G20" s="17">
        <v>0</v>
      </c>
    </row>
    <row r="21" spans="1:7" ht="15.75">
      <c r="A21" s="5" t="s">
        <v>21</v>
      </c>
      <c r="B21" s="8">
        <v>121</v>
      </c>
      <c r="C21" s="12">
        <v>12438.8</v>
      </c>
      <c r="D21" s="12">
        <v>9012.96</v>
      </c>
      <c r="E21" s="59">
        <v>7</v>
      </c>
      <c r="F21" s="16">
        <v>410</v>
      </c>
      <c r="G21" s="16">
        <v>292</v>
      </c>
    </row>
    <row r="22" spans="1:7" ht="15.75">
      <c r="A22" s="6" t="s">
        <v>16</v>
      </c>
      <c r="B22" s="47">
        <v>80</v>
      </c>
      <c r="C22" s="15">
        <v>3105.3</v>
      </c>
      <c r="D22" s="15">
        <v>2050.06</v>
      </c>
      <c r="E22" s="61">
        <v>5</v>
      </c>
      <c r="F22" s="18">
        <v>190</v>
      </c>
      <c r="G22" s="18">
        <v>142</v>
      </c>
    </row>
    <row r="23" spans="1:7" ht="15.75">
      <c r="A23" s="6" t="s">
        <v>17</v>
      </c>
      <c r="B23" s="47">
        <v>17</v>
      </c>
      <c r="C23" s="15">
        <v>1540</v>
      </c>
      <c r="D23" s="15">
        <v>1133.1</v>
      </c>
      <c r="E23" s="61">
        <v>2</v>
      </c>
      <c r="F23" s="18">
        <v>220</v>
      </c>
      <c r="G23" s="18">
        <v>150</v>
      </c>
    </row>
    <row r="24" spans="1:7" ht="15.75">
      <c r="A24" s="6" t="s">
        <v>18</v>
      </c>
      <c r="B24" s="47">
        <v>20</v>
      </c>
      <c r="C24" s="15">
        <v>4543.5</v>
      </c>
      <c r="D24" s="15">
        <v>3439.8</v>
      </c>
      <c r="E24" s="62">
        <v>0</v>
      </c>
      <c r="F24" s="17">
        <v>0</v>
      </c>
      <c r="G24" s="17">
        <v>0</v>
      </c>
    </row>
    <row r="25" spans="1:7" ht="15.75">
      <c r="A25" s="6" t="s">
        <v>19</v>
      </c>
      <c r="B25" s="47">
        <v>4</v>
      </c>
      <c r="C25" s="15">
        <v>3250</v>
      </c>
      <c r="D25" s="15">
        <v>2390</v>
      </c>
      <c r="E25" s="62">
        <v>0</v>
      </c>
      <c r="F25" s="17">
        <v>0</v>
      </c>
      <c r="G25" s="17">
        <v>0</v>
      </c>
    </row>
    <row r="26" spans="1:7" ht="15.75">
      <c r="A26" s="6" t="s">
        <v>20</v>
      </c>
      <c r="B26" s="10">
        <v>0</v>
      </c>
      <c r="C26" s="17">
        <v>0</v>
      </c>
      <c r="D26" s="17">
        <v>0</v>
      </c>
      <c r="E26" s="62">
        <v>0</v>
      </c>
      <c r="F26" s="17">
        <v>0</v>
      </c>
      <c r="G26" s="17">
        <v>0</v>
      </c>
    </row>
    <row r="27" spans="1:7" ht="15.75">
      <c r="A27" s="5" t="s">
        <v>22</v>
      </c>
      <c r="B27" s="8">
        <v>36</v>
      </c>
      <c r="C27" s="12">
        <v>5646.5</v>
      </c>
      <c r="D27" s="12">
        <v>3162.2</v>
      </c>
      <c r="E27" s="62">
        <v>0</v>
      </c>
      <c r="F27" s="17">
        <v>0</v>
      </c>
      <c r="G27" s="17">
        <v>0</v>
      </c>
    </row>
    <row r="28" spans="1:7" ht="15.75">
      <c r="A28" s="6" t="s">
        <v>16</v>
      </c>
      <c r="B28" s="10">
        <v>16</v>
      </c>
      <c r="C28" s="17">
        <v>1266.7</v>
      </c>
      <c r="D28" s="17">
        <v>570.3</v>
      </c>
      <c r="E28" s="62">
        <v>0</v>
      </c>
      <c r="F28" s="17">
        <v>0</v>
      </c>
      <c r="G28" s="17">
        <v>0</v>
      </c>
    </row>
    <row r="29" spans="1:7" ht="15.75">
      <c r="A29" s="6" t="s">
        <v>17</v>
      </c>
      <c r="B29" s="10">
        <v>9</v>
      </c>
      <c r="C29" s="17">
        <v>1363</v>
      </c>
      <c r="D29" s="17">
        <v>550.5</v>
      </c>
      <c r="E29" s="62">
        <v>0</v>
      </c>
      <c r="F29" s="17">
        <v>0</v>
      </c>
      <c r="G29" s="17">
        <v>0</v>
      </c>
    </row>
    <row r="30" spans="1:7" ht="15.75">
      <c r="A30" s="6" t="s">
        <v>18</v>
      </c>
      <c r="B30" s="10">
        <v>11</v>
      </c>
      <c r="C30" s="17">
        <v>3016.8</v>
      </c>
      <c r="D30" s="17">
        <v>2041.4</v>
      </c>
      <c r="E30" s="62">
        <v>0</v>
      </c>
      <c r="F30" s="17">
        <v>0</v>
      </c>
      <c r="G30" s="17">
        <v>0</v>
      </c>
    </row>
    <row r="31" spans="1:7" ht="15.75">
      <c r="A31" s="6" t="s">
        <v>19</v>
      </c>
      <c r="B31" s="10">
        <v>0</v>
      </c>
      <c r="C31" s="17">
        <v>0</v>
      </c>
      <c r="D31" s="17">
        <v>0</v>
      </c>
      <c r="E31" s="62">
        <v>0</v>
      </c>
      <c r="F31" s="17">
        <v>0</v>
      </c>
      <c r="G31" s="17">
        <v>0</v>
      </c>
    </row>
    <row r="32" spans="1:7" ht="15.75">
      <c r="A32" s="6" t="s">
        <v>20</v>
      </c>
      <c r="B32" s="10">
        <v>0</v>
      </c>
      <c r="C32" s="13">
        <v>0</v>
      </c>
      <c r="D32" s="13">
        <v>0</v>
      </c>
      <c r="E32" s="62">
        <v>0</v>
      </c>
      <c r="F32" s="17">
        <v>0</v>
      </c>
      <c r="G32" s="17">
        <v>0</v>
      </c>
    </row>
    <row r="33" spans="1:7" ht="31.5">
      <c r="A33" s="7" t="s">
        <v>23</v>
      </c>
      <c r="B33" s="8">
        <f>SUM(B34:B36)</f>
        <v>52</v>
      </c>
      <c r="C33" s="12">
        <f>SUM(C34:C36)</f>
        <v>4259.61</v>
      </c>
      <c r="D33" s="12">
        <f>SUM(D34:D36)</f>
        <v>4138.21</v>
      </c>
      <c r="E33" s="62">
        <v>0</v>
      </c>
      <c r="F33" s="17">
        <v>0</v>
      </c>
      <c r="G33" s="17">
        <v>0</v>
      </c>
    </row>
    <row r="34" spans="1:7" ht="15.75">
      <c r="A34" s="6" t="s">
        <v>24</v>
      </c>
      <c r="B34" s="9">
        <v>44</v>
      </c>
      <c r="C34" s="13">
        <v>4200.61</v>
      </c>
      <c r="D34" s="13">
        <v>4083.21</v>
      </c>
      <c r="E34" s="62">
        <v>0</v>
      </c>
      <c r="F34" s="17">
        <v>0</v>
      </c>
      <c r="G34" s="17">
        <v>0</v>
      </c>
    </row>
    <row r="35" spans="1:7" ht="15.75">
      <c r="A35" s="6" t="s">
        <v>25</v>
      </c>
      <c r="B35" s="9">
        <v>8</v>
      </c>
      <c r="C35" s="13">
        <v>59</v>
      </c>
      <c r="D35" s="13">
        <v>55</v>
      </c>
      <c r="E35" s="62">
        <v>0</v>
      </c>
      <c r="F35" s="17">
        <v>0</v>
      </c>
      <c r="G35" s="17">
        <v>0</v>
      </c>
    </row>
    <row r="36" spans="1:7" ht="15.75">
      <c r="A36" s="6" t="s">
        <v>26</v>
      </c>
      <c r="B36" s="10">
        <v>0</v>
      </c>
      <c r="C36" s="13">
        <v>0</v>
      </c>
      <c r="D36" s="13">
        <v>0</v>
      </c>
      <c r="E36" s="62">
        <v>0</v>
      </c>
      <c r="F36" s="17">
        <v>0</v>
      </c>
      <c r="G36" s="17">
        <v>0</v>
      </c>
    </row>
  </sheetData>
  <sheetProtection/>
  <mergeCells count="8">
    <mergeCell ref="A3:G3"/>
    <mergeCell ref="A4:G4"/>
    <mergeCell ref="E6:G6"/>
    <mergeCell ref="A7:A8"/>
    <mergeCell ref="B7:B8"/>
    <mergeCell ref="C7:C8"/>
    <mergeCell ref="D7:D8"/>
    <mergeCell ref="E7:G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SheetLayoutView="100" zoomScalePageLayoutView="0" workbookViewId="0" topLeftCell="A1">
      <selection activeCell="F21" sqref="F21"/>
    </sheetView>
  </sheetViews>
  <sheetFormatPr defaultColWidth="9.140625" defaultRowHeight="12.75"/>
  <cols>
    <col min="1" max="1" width="17.421875" style="0" customWidth="1"/>
    <col min="2" max="3" width="16.421875" style="0" customWidth="1"/>
    <col min="4" max="9" width="14.8515625" style="0" customWidth="1"/>
    <col min="10" max="11" width="12.140625" style="0" customWidth="1"/>
  </cols>
  <sheetData>
    <row r="1" ht="16.5">
      <c r="K1" s="19" t="s">
        <v>27</v>
      </c>
    </row>
    <row r="2" ht="18" customHeight="1">
      <c r="I2" s="20"/>
    </row>
    <row r="3" spans="1:11" ht="17.25">
      <c r="A3" s="69" t="s">
        <v>28</v>
      </c>
      <c r="B3" s="70"/>
      <c r="C3" s="70"/>
      <c r="D3" s="70"/>
      <c r="E3" s="71"/>
      <c r="F3" s="71"/>
      <c r="G3" s="71"/>
      <c r="H3" s="71"/>
      <c r="I3" s="72"/>
      <c r="J3" s="73"/>
      <c r="K3" s="73"/>
    </row>
    <row r="4" spans="1:11" ht="17.25">
      <c r="A4" s="70" t="s">
        <v>29</v>
      </c>
      <c r="B4" s="70"/>
      <c r="C4" s="70"/>
      <c r="D4" s="70"/>
      <c r="E4" s="71"/>
      <c r="F4" s="71"/>
      <c r="G4" s="71"/>
      <c r="H4" s="71"/>
      <c r="I4" s="72"/>
      <c r="J4" s="73"/>
      <c r="K4" s="73"/>
    </row>
    <row r="5" spans="1:9" ht="27" customHeight="1">
      <c r="A5" s="21"/>
      <c r="B5" s="22"/>
      <c r="C5" s="22"/>
      <c r="D5" s="22"/>
      <c r="E5" s="23"/>
      <c r="F5" s="23"/>
      <c r="G5" s="23"/>
      <c r="H5" s="23"/>
      <c r="I5" s="24"/>
    </row>
    <row r="6" spans="1:11" ht="30.75" customHeight="1">
      <c r="A6" s="74" t="s">
        <v>2</v>
      </c>
      <c r="B6" s="74" t="s">
        <v>30</v>
      </c>
      <c r="C6" s="74"/>
      <c r="D6" s="74" t="s">
        <v>31</v>
      </c>
      <c r="E6" s="74"/>
      <c r="F6" s="74"/>
      <c r="G6" s="74"/>
      <c r="H6" s="74"/>
      <c r="I6" s="74"/>
      <c r="J6" s="74" t="s">
        <v>44</v>
      </c>
      <c r="K6" s="74"/>
    </row>
    <row r="7" spans="1:11" ht="39" customHeight="1">
      <c r="A7" s="74"/>
      <c r="B7" s="74"/>
      <c r="C7" s="74"/>
      <c r="D7" s="74" t="s">
        <v>32</v>
      </c>
      <c r="E7" s="74"/>
      <c r="F7" s="74" t="s">
        <v>33</v>
      </c>
      <c r="G7" s="76"/>
      <c r="H7" s="74" t="s">
        <v>34</v>
      </c>
      <c r="I7" s="76"/>
      <c r="J7" s="74"/>
      <c r="K7" s="74"/>
    </row>
    <row r="8" spans="1:11" ht="40.5" customHeight="1">
      <c r="A8" s="75"/>
      <c r="B8" s="27" t="s">
        <v>35</v>
      </c>
      <c r="C8" s="27" t="s">
        <v>36</v>
      </c>
      <c r="D8" s="27" t="s">
        <v>35</v>
      </c>
      <c r="E8" s="27" t="s">
        <v>36</v>
      </c>
      <c r="F8" s="27" t="s">
        <v>35</v>
      </c>
      <c r="G8" s="27" t="s">
        <v>36</v>
      </c>
      <c r="H8" s="27" t="s">
        <v>35</v>
      </c>
      <c r="I8" s="27" t="s">
        <v>36</v>
      </c>
      <c r="J8" s="27" t="s">
        <v>35</v>
      </c>
      <c r="K8" s="27" t="s">
        <v>36</v>
      </c>
    </row>
    <row r="9" spans="1:11" ht="12.7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6">
        <v>8</v>
      </c>
      <c r="I9" s="26">
        <v>9</v>
      </c>
      <c r="J9" s="25">
        <v>10</v>
      </c>
      <c r="K9" s="25">
        <v>11</v>
      </c>
    </row>
    <row r="10" spans="1:11" ht="30" customHeight="1">
      <c r="A10" s="28" t="s">
        <v>37</v>
      </c>
      <c r="B10" s="29">
        <f>'[1]перечень объектов'!I75</f>
        <v>2</v>
      </c>
      <c r="C10" s="29">
        <f>'[1]перечень объектов'!E75</f>
        <v>230</v>
      </c>
      <c r="D10" s="29">
        <v>0</v>
      </c>
      <c r="E10" s="29">
        <v>0</v>
      </c>
      <c r="F10" s="29">
        <v>0</v>
      </c>
      <c r="G10" s="29">
        <v>0</v>
      </c>
      <c r="H10" s="30">
        <v>0</v>
      </c>
      <c r="I10" s="30">
        <v>0</v>
      </c>
      <c r="J10" s="31">
        <v>0</v>
      </c>
      <c r="K10" s="31">
        <v>0</v>
      </c>
    </row>
    <row r="11" spans="1:11" ht="30" customHeight="1">
      <c r="A11" s="28" t="s">
        <v>38</v>
      </c>
      <c r="B11" s="29">
        <f>'[1]перечень объектов'!J35</f>
        <v>29</v>
      </c>
      <c r="C11" s="29">
        <f>'[1]перечень объектов'!C35</f>
        <v>2123</v>
      </c>
      <c r="D11" s="29">
        <v>0</v>
      </c>
      <c r="E11" s="29">
        <v>0</v>
      </c>
      <c r="F11" s="29">
        <v>0</v>
      </c>
      <c r="G11" s="29">
        <v>0</v>
      </c>
      <c r="H11" s="30">
        <v>0</v>
      </c>
      <c r="I11" s="30">
        <v>0</v>
      </c>
      <c r="J11" s="32">
        <f>'[1]перечень объектов'!J30+'[1]перечень объектов'!J33+'[1]перечень объектов'!J34</f>
        <v>3</v>
      </c>
      <c r="K11" s="33">
        <f>'[1]перечень объектов'!C30+'[1]перечень объектов'!C33+'[1]перечень объектов'!C34</f>
        <v>137</v>
      </c>
    </row>
    <row r="12" spans="1:11" ht="30" customHeight="1">
      <c r="A12" s="28" t="s">
        <v>39</v>
      </c>
      <c r="B12" s="29">
        <f>'[1]перечень объектов'!I71</f>
        <v>4</v>
      </c>
      <c r="C12" s="29">
        <f>'[1]перечень объектов'!E71</f>
        <v>182</v>
      </c>
      <c r="D12" s="29">
        <v>0</v>
      </c>
      <c r="E12" s="29"/>
      <c r="F12" s="29">
        <v>0</v>
      </c>
      <c r="G12" s="29">
        <v>0</v>
      </c>
      <c r="H12" s="30">
        <v>0</v>
      </c>
      <c r="I12" s="30">
        <v>0</v>
      </c>
      <c r="J12" s="33">
        <f>'[1]перечень объектов'!I67+'[1]перечень объектов'!I69</f>
        <v>2</v>
      </c>
      <c r="K12" s="33">
        <f>'[1]перечень объектов'!E67+'[1]перечень объектов'!E69</f>
        <v>12</v>
      </c>
    </row>
    <row r="13" spans="1:11" ht="30" customHeight="1">
      <c r="A13" s="28" t="s">
        <v>40</v>
      </c>
      <c r="B13" s="29">
        <f>'[1]перечень объектов'!I63</f>
        <v>7</v>
      </c>
      <c r="C13" s="29">
        <f>'[1]перечень объектов'!E63</f>
        <v>72</v>
      </c>
      <c r="D13" s="29">
        <v>0</v>
      </c>
      <c r="E13" s="29">
        <v>0</v>
      </c>
      <c r="F13" s="29">
        <v>0</v>
      </c>
      <c r="G13" s="29">
        <v>0</v>
      </c>
      <c r="H13" s="30">
        <v>0</v>
      </c>
      <c r="I13" s="30">
        <v>0</v>
      </c>
      <c r="J13" s="30">
        <f>'[1]перечень объектов'!I61</f>
        <v>1</v>
      </c>
      <c r="K13" s="33">
        <f>'[1]перечень объектов'!E61</f>
        <v>6</v>
      </c>
    </row>
    <row r="14" spans="1:11" ht="30" customHeight="1">
      <c r="A14" s="28" t="s">
        <v>41</v>
      </c>
      <c r="B14" s="29">
        <f>'[1]перечень объектов'!H53</f>
        <v>10</v>
      </c>
      <c r="C14" s="29">
        <f>'[1]перечень объектов'!C53</f>
        <v>1352</v>
      </c>
      <c r="D14" s="29">
        <v>0</v>
      </c>
      <c r="E14" s="29">
        <v>0</v>
      </c>
      <c r="F14" s="29">
        <f>'[1]перечень объектов'!H43+'[1]перечень объектов'!H44+'[1]перечень объектов'!H45</f>
        <v>3</v>
      </c>
      <c r="G14" s="29">
        <f>'[1]перечень объектов'!C43+'[1]перечень объектов'!C44+'[1]перечень объектов'!C45</f>
        <v>170</v>
      </c>
      <c r="H14" s="29">
        <f>'[1]перечень объектов'!H46+'[1]перечень объектов'!H47+'[1]перечень объектов'!H48+'[1]перечень объектов'!H49+'[1]перечень объектов'!H50+'[1]перечень объектов'!H51+'[1]перечень объектов'!H52</f>
        <v>7</v>
      </c>
      <c r="I14" s="29">
        <f>'[1]перечень объектов'!I53</f>
        <v>1182</v>
      </c>
      <c r="J14" s="33">
        <v>0</v>
      </c>
      <c r="K14" s="33">
        <v>0</v>
      </c>
    </row>
    <row r="15" spans="1:11" ht="30" customHeight="1">
      <c r="A15" s="28" t="s">
        <v>42</v>
      </c>
      <c r="B15" s="29">
        <f>'[1]перечень объектов'!I81</f>
        <v>2</v>
      </c>
      <c r="C15" s="29">
        <f>'[1]перечень объектов'!E81</f>
        <v>24</v>
      </c>
      <c r="D15" s="29">
        <v>0</v>
      </c>
      <c r="E15" s="29">
        <v>0</v>
      </c>
      <c r="F15" s="29">
        <v>0</v>
      </c>
      <c r="G15" s="29">
        <v>0</v>
      </c>
      <c r="H15" s="30">
        <v>0</v>
      </c>
      <c r="I15" s="30">
        <v>0</v>
      </c>
      <c r="J15" s="33">
        <v>0</v>
      </c>
      <c r="K15" s="33">
        <v>0</v>
      </c>
    </row>
    <row r="16" spans="1:11" ht="30" customHeight="1">
      <c r="A16" s="34" t="s">
        <v>43</v>
      </c>
      <c r="B16" s="35">
        <f>SUM(B10:B15)</f>
        <v>54</v>
      </c>
      <c r="C16" s="35">
        <f>SUM(C10:C15)</f>
        <v>3983</v>
      </c>
      <c r="D16" s="35">
        <f>SUM(D10:D15)</f>
        <v>0</v>
      </c>
      <c r="E16" s="35">
        <f>SUM(E10:E15)</f>
        <v>0</v>
      </c>
      <c r="F16" s="35">
        <f aca="true" t="shared" si="0" ref="F16:K16">SUM(F10:F15)</f>
        <v>3</v>
      </c>
      <c r="G16" s="35">
        <f t="shared" si="0"/>
        <v>170</v>
      </c>
      <c r="H16" s="35">
        <f t="shared" si="0"/>
        <v>7</v>
      </c>
      <c r="I16" s="35">
        <f t="shared" si="0"/>
        <v>1182</v>
      </c>
      <c r="J16" s="35">
        <f t="shared" si="0"/>
        <v>6</v>
      </c>
      <c r="K16" s="35">
        <f t="shared" si="0"/>
        <v>155</v>
      </c>
    </row>
  </sheetData>
  <sheetProtection/>
  <mergeCells count="9">
    <mergeCell ref="A3:K3"/>
    <mergeCell ref="A6:A8"/>
    <mergeCell ref="B6:C7"/>
    <mergeCell ref="D6:I6"/>
    <mergeCell ref="A4:K4"/>
    <mergeCell ref="J6:K7"/>
    <mergeCell ref="D7:E7"/>
    <mergeCell ref="F7:G7"/>
    <mergeCell ref="H7:I7"/>
  </mergeCells>
  <printOptions horizontalCentered="1"/>
  <pageMargins left="0.7874015748031497" right="0.7874015748031497" top="1.1811023622047245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0" workbookViewId="0" topLeftCell="A13">
      <selection activeCell="B5" sqref="B5"/>
    </sheetView>
  </sheetViews>
  <sheetFormatPr defaultColWidth="9.140625" defaultRowHeight="12.75"/>
  <cols>
    <col min="1" max="1" width="5.8515625" style="0" customWidth="1"/>
    <col min="2" max="2" width="39.00390625" style="0" customWidth="1"/>
    <col min="3" max="3" width="17.00390625" style="0" customWidth="1"/>
    <col min="4" max="4" width="18.00390625" style="0" customWidth="1"/>
    <col min="5" max="5" width="14.57421875" style="0" customWidth="1"/>
    <col min="6" max="6" width="13.140625" style="0" customWidth="1"/>
    <col min="7" max="8" width="14.28125" style="0" customWidth="1"/>
  </cols>
  <sheetData>
    <row r="1" spans="1:8" ht="16.5">
      <c r="A1" s="63"/>
      <c r="B1" s="63"/>
      <c r="C1" s="63"/>
      <c r="D1" s="63"/>
      <c r="E1" s="63"/>
      <c r="F1" s="63"/>
      <c r="G1" s="63"/>
      <c r="H1" s="19" t="s">
        <v>45</v>
      </c>
    </row>
    <row r="2" spans="1:8" ht="16.5">
      <c r="A2" s="63"/>
      <c r="B2" s="63"/>
      <c r="C2" s="63"/>
      <c r="D2" s="63"/>
      <c r="E2" s="63"/>
      <c r="F2" s="63"/>
      <c r="G2" s="63"/>
      <c r="H2" s="63"/>
    </row>
    <row r="3" spans="1:8" ht="16.5">
      <c r="A3" s="78" t="s">
        <v>46</v>
      </c>
      <c r="B3" s="79"/>
      <c r="C3" s="79"/>
      <c r="D3" s="79"/>
      <c r="E3" s="79"/>
      <c r="F3" s="79"/>
      <c r="G3" s="79"/>
      <c r="H3" s="79"/>
    </row>
    <row r="4" spans="1:8" ht="16.5">
      <c r="A4" s="78" t="s">
        <v>47</v>
      </c>
      <c r="B4" s="79"/>
      <c r="C4" s="79"/>
      <c r="D4" s="79"/>
      <c r="E4" s="79"/>
      <c r="F4" s="79"/>
      <c r="G4" s="79"/>
      <c r="H4" s="79"/>
    </row>
    <row r="5" spans="2:8" ht="15.75">
      <c r="B5" s="36"/>
      <c r="C5" s="36"/>
      <c r="D5" s="36"/>
      <c r="E5" s="36"/>
      <c r="F5" s="36"/>
      <c r="G5" s="36"/>
      <c r="H5" s="36"/>
    </row>
    <row r="6" spans="1:8" ht="15.75">
      <c r="A6" s="77" t="s">
        <v>48</v>
      </c>
      <c r="B6" s="77" t="s">
        <v>49</v>
      </c>
      <c r="C6" s="77" t="s">
        <v>50</v>
      </c>
      <c r="D6" s="77" t="s">
        <v>51</v>
      </c>
      <c r="E6" s="77" t="s">
        <v>52</v>
      </c>
      <c r="F6" s="77" t="s">
        <v>53</v>
      </c>
      <c r="G6" s="77"/>
      <c r="H6" s="77"/>
    </row>
    <row r="7" spans="1:8" ht="15.75">
      <c r="A7" s="77"/>
      <c r="B7" s="77"/>
      <c r="C7" s="77"/>
      <c r="D7" s="77"/>
      <c r="E7" s="77"/>
      <c r="F7" s="77" t="s">
        <v>54</v>
      </c>
      <c r="G7" s="77" t="s">
        <v>55</v>
      </c>
      <c r="H7" s="77"/>
    </row>
    <row r="8" spans="1:8" ht="47.25">
      <c r="A8" s="77"/>
      <c r="B8" s="77"/>
      <c r="C8" s="77"/>
      <c r="D8" s="77"/>
      <c r="E8" s="77"/>
      <c r="F8" s="77"/>
      <c r="G8" s="37" t="s">
        <v>4</v>
      </c>
      <c r="H8" s="37" t="s">
        <v>5</v>
      </c>
    </row>
    <row r="9" spans="1:8" ht="24.75" customHeight="1">
      <c r="A9" s="38">
        <v>1</v>
      </c>
      <c r="B9" s="39" t="s">
        <v>56</v>
      </c>
      <c r="C9" s="39" t="s">
        <v>57</v>
      </c>
      <c r="D9" s="39" t="s">
        <v>58</v>
      </c>
      <c r="E9" s="39" t="s">
        <v>59</v>
      </c>
      <c r="F9" s="43">
        <v>1</v>
      </c>
      <c r="G9" s="45">
        <v>51.2</v>
      </c>
      <c r="H9" s="45">
        <v>38</v>
      </c>
    </row>
    <row r="10" spans="1:8" ht="24.75" customHeight="1">
      <c r="A10" s="38">
        <v>2</v>
      </c>
      <c r="B10" s="39" t="s">
        <v>60</v>
      </c>
      <c r="C10" s="39" t="s">
        <v>61</v>
      </c>
      <c r="D10" s="39" t="s">
        <v>58</v>
      </c>
      <c r="E10" s="39" t="s">
        <v>59</v>
      </c>
      <c r="F10" s="43">
        <v>1</v>
      </c>
      <c r="G10" s="45">
        <v>350</v>
      </c>
      <c r="H10" s="45">
        <v>300</v>
      </c>
    </row>
    <row r="11" spans="1:8" ht="24.75" customHeight="1">
      <c r="A11" s="38">
        <v>3</v>
      </c>
      <c r="B11" s="39" t="s">
        <v>62</v>
      </c>
      <c r="C11" s="39" t="s">
        <v>63</v>
      </c>
      <c r="D11" s="39" t="s">
        <v>58</v>
      </c>
      <c r="E11" s="39" t="s">
        <v>59</v>
      </c>
      <c r="F11" s="43">
        <v>1</v>
      </c>
      <c r="G11" s="45">
        <v>250</v>
      </c>
      <c r="H11" s="45">
        <v>200</v>
      </c>
    </row>
    <row r="12" spans="1:8" ht="24.75" customHeight="1">
      <c r="A12" s="38">
        <v>4</v>
      </c>
      <c r="B12" s="40" t="s">
        <v>92</v>
      </c>
      <c r="C12" s="40" t="s">
        <v>93</v>
      </c>
      <c r="D12" s="41" t="s">
        <v>58</v>
      </c>
      <c r="E12" s="39" t="s">
        <v>59</v>
      </c>
      <c r="F12" s="43">
        <v>1</v>
      </c>
      <c r="G12" s="46">
        <v>50</v>
      </c>
      <c r="H12" s="46">
        <v>30</v>
      </c>
    </row>
    <row r="13" spans="1:8" ht="35.25" customHeight="1">
      <c r="A13" s="38">
        <v>5</v>
      </c>
      <c r="B13" s="39" t="s">
        <v>64</v>
      </c>
      <c r="C13" s="39" t="s">
        <v>65</v>
      </c>
      <c r="D13" s="39" t="s">
        <v>58</v>
      </c>
      <c r="E13" s="39"/>
      <c r="F13" s="43">
        <v>1</v>
      </c>
      <c r="G13" s="45">
        <v>72</v>
      </c>
      <c r="H13" s="45">
        <v>69</v>
      </c>
    </row>
    <row r="14" spans="1:8" ht="36" customHeight="1">
      <c r="A14" s="38">
        <v>6</v>
      </c>
      <c r="B14" s="39" t="s">
        <v>66</v>
      </c>
      <c r="C14" s="39" t="s">
        <v>67</v>
      </c>
      <c r="D14" s="39" t="s">
        <v>58</v>
      </c>
      <c r="E14" s="39"/>
      <c r="F14" s="43">
        <v>1</v>
      </c>
      <c r="G14" s="45">
        <v>60.8</v>
      </c>
      <c r="H14" s="45">
        <v>46.9</v>
      </c>
    </row>
    <row r="15" spans="1:8" ht="24.75" customHeight="1">
      <c r="A15" s="38">
        <v>7</v>
      </c>
      <c r="B15" s="39" t="s">
        <v>68</v>
      </c>
      <c r="C15" s="39" t="s">
        <v>69</v>
      </c>
      <c r="D15" s="39" t="s">
        <v>58</v>
      </c>
      <c r="E15" s="39"/>
      <c r="F15" s="43">
        <v>2</v>
      </c>
      <c r="G15" s="45">
        <v>830</v>
      </c>
      <c r="H15" s="45">
        <v>650</v>
      </c>
    </row>
    <row r="16" spans="1:8" ht="24.75" customHeight="1">
      <c r="A16" s="38">
        <v>8</v>
      </c>
      <c r="B16" s="40" t="s">
        <v>94</v>
      </c>
      <c r="C16" s="40" t="s">
        <v>95</v>
      </c>
      <c r="D16" s="41" t="s">
        <v>58</v>
      </c>
      <c r="E16" s="42"/>
      <c r="F16" s="43">
        <v>1</v>
      </c>
      <c r="G16" s="46">
        <v>120</v>
      </c>
      <c r="H16" s="46">
        <v>80</v>
      </c>
    </row>
    <row r="17" spans="1:8" ht="24.75" customHeight="1">
      <c r="A17" s="38">
        <v>9</v>
      </c>
      <c r="B17" s="39" t="s">
        <v>70</v>
      </c>
      <c r="C17" s="39" t="s">
        <v>71</v>
      </c>
      <c r="D17" s="39" t="s">
        <v>72</v>
      </c>
      <c r="E17" s="39"/>
      <c r="F17" s="43">
        <v>1</v>
      </c>
      <c r="G17" s="45">
        <v>38</v>
      </c>
      <c r="H17" s="45">
        <v>20</v>
      </c>
    </row>
    <row r="18" spans="1:8" ht="24.75" customHeight="1">
      <c r="A18" s="38">
        <v>10</v>
      </c>
      <c r="B18" s="39" t="s">
        <v>73</v>
      </c>
      <c r="C18" s="39" t="s">
        <v>74</v>
      </c>
      <c r="D18" s="39" t="s">
        <v>72</v>
      </c>
      <c r="E18" s="39"/>
      <c r="F18" s="43">
        <v>2</v>
      </c>
      <c r="G18" s="45">
        <v>119</v>
      </c>
      <c r="H18" s="45">
        <v>92</v>
      </c>
    </row>
    <row r="19" spans="1:8" ht="24.75" customHeight="1">
      <c r="A19" s="38">
        <v>11</v>
      </c>
      <c r="B19" s="39" t="s">
        <v>75</v>
      </c>
      <c r="C19" s="39" t="s">
        <v>76</v>
      </c>
      <c r="D19" s="39" t="s">
        <v>72</v>
      </c>
      <c r="E19" s="39"/>
      <c r="F19" s="43">
        <v>1</v>
      </c>
      <c r="G19" s="45">
        <v>66.1</v>
      </c>
      <c r="H19" s="45">
        <v>38</v>
      </c>
    </row>
    <row r="20" spans="1:8" ht="24.75" customHeight="1">
      <c r="A20" s="38">
        <v>12</v>
      </c>
      <c r="B20" s="39" t="s">
        <v>77</v>
      </c>
      <c r="C20" s="39" t="s">
        <v>78</v>
      </c>
      <c r="D20" s="39" t="s">
        <v>72</v>
      </c>
      <c r="E20" s="39"/>
      <c r="F20" s="43">
        <v>1</v>
      </c>
      <c r="G20" s="45">
        <v>50</v>
      </c>
      <c r="H20" s="45">
        <v>38</v>
      </c>
    </row>
    <row r="21" spans="1:8" ht="24.75" customHeight="1">
      <c r="A21" s="38">
        <v>13</v>
      </c>
      <c r="B21" s="39" t="s">
        <v>79</v>
      </c>
      <c r="C21" s="39" t="s">
        <v>80</v>
      </c>
      <c r="D21" s="39" t="s">
        <v>72</v>
      </c>
      <c r="E21" s="39"/>
      <c r="F21" s="43">
        <v>2</v>
      </c>
      <c r="G21" s="45">
        <v>400</v>
      </c>
      <c r="H21" s="45">
        <v>288</v>
      </c>
    </row>
    <row r="22" spans="1:8" ht="24.75" customHeight="1">
      <c r="A22" s="38">
        <v>14</v>
      </c>
      <c r="B22" s="39" t="s">
        <v>81</v>
      </c>
      <c r="C22" s="39" t="s">
        <v>82</v>
      </c>
      <c r="D22" s="39" t="s">
        <v>72</v>
      </c>
      <c r="E22" s="39"/>
      <c r="F22" s="11">
        <v>2</v>
      </c>
      <c r="G22" s="45">
        <f>391+100</f>
        <v>491</v>
      </c>
      <c r="H22" s="45">
        <f>311+70</f>
        <v>381</v>
      </c>
    </row>
    <row r="23" spans="1:8" ht="24.75" customHeight="1">
      <c r="A23" s="38">
        <v>15</v>
      </c>
      <c r="B23" s="39" t="s">
        <v>83</v>
      </c>
      <c r="C23" s="39" t="s">
        <v>84</v>
      </c>
      <c r="D23" s="39" t="s">
        <v>72</v>
      </c>
      <c r="E23" s="39"/>
      <c r="F23" s="43">
        <v>2</v>
      </c>
      <c r="G23" s="45">
        <v>250</v>
      </c>
      <c r="H23" s="45">
        <v>215</v>
      </c>
    </row>
    <row r="24" spans="1:8" ht="24.75" customHeight="1">
      <c r="A24" s="38">
        <v>16</v>
      </c>
      <c r="B24" s="39" t="s">
        <v>85</v>
      </c>
      <c r="C24" s="39" t="s">
        <v>86</v>
      </c>
      <c r="D24" s="39" t="s">
        <v>72</v>
      </c>
      <c r="E24" s="39"/>
      <c r="F24" s="43">
        <v>1</v>
      </c>
      <c r="G24" s="45">
        <v>60</v>
      </c>
      <c r="H24" s="45">
        <v>44</v>
      </c>
    </row>
    <row r="25" spans="1:8" ht="39" customHeight="1">
      <c r="A25" s="38">
        <v>17</v>
      </c>
      <c r="B25" s="39" t="s">
        <v>87</v>
      </c>
      <c r="C25" s="39" t="s">
        <v>88</v>
      </c>
      <c r="D25" s="39" t="s">
        <v>72</v>
      </c>
      <c r="E25" s="39"/>
      <c r="F25" s="43">
        <v>1</v>
      </c>
      <c r="G25" s="45">
        <v>94.3</v>
      </c>
      <c r="H25" s="45">
        <v>21.24</v>
      </c>
    </row>
    <row r="26" spans="1:8" ht="24.75" customHeight="1">
      <c r="A26" s="38">
        <v>18</v>
      </c>
      <c r="B26" s="40" t="s">
        <v>89</v>
      </c>
      <c r="C26" s="40" t="s">
        <v>90</v>
      </c>
      <c r="D26" s="41" t="s">
        <v>91</v>
      </c>
      <c r="E26" s="42"/>
      <c r="F26" s="43">
        <v>1</v>
      </c>
      <c r="G26" s="46">
        <v>300</v>
      </c>
      <c r="H26" s="46">
        <v>200</v>
      </c>
    </row>
    <row r="27" spans="1:8" ht="25.5" customHeight="1">
      <c r="A27" s="80" t="s">
        <v>43</v>
      </c>
      <c r="B27" s="81"/>
      <c r="C27" s="81"/>
      <c r="D27" s="81"/>
      <c r="E27" s="82"/>
      <c r="F27" s="44">
        <f>SUM(F9:F26)</f>
        <v>23</v>
      </c>
      <c r="G27" s="44">
        <f>SUM(G9:G26)</f>
        <v>3652.4</v>
      </c>
      <c r="H27" s="44">
        <f>SUM(H9:H26)</f>
        <v>2751.14</v>
      </c>
    </row>
  </sheetData>
  <sheetProtection/>
  <mergeCells count="11">
    <mergeCell ref="E6:E8"/>
    <mergeCell ref="F6:H6"/>
    <mergeCell ref="A3:H3"/>
    <mergeCell ref="A4:H4"/>
    <mergeCell ref="F7:F8"/>
    <mergeCell ref="G7:H7"/>
    <mergeCell ref="A27:E27"/>
    <mergeCell ref="A6:A8"/>
    <mergeCell ref="B6:B8"/>
    <mergeCell ref="C6:C8"/>
    <mergeCell ref="D6:D8"/>
  </mergeCells>
  <printOptions horizontalCentered="1"/>
  <pageMargins left="0.7874015748031497" right="0.7874015748031497" top="1.1811023622047245" bottom="0.3937007874015748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SheetLayoutView="100" zoomScalePageLayoutView="0" workbookViewId="0" topLeftCell="A1">
      <selection activeCell="H10" sqref="H10"/>
    </sheetView>
  </sheetViews>
  <sheetFormatPr defaultColWidth="9.140625" defaultRowHeight="12.75"/>
  <cols>
    <col min="1" max="1" width="8.140625" style="0" customWidth="1"/>
    <col min="2" max="2" width="40.7109375" style="0" customWidth="1"/>
    <col min="3" max="3" width="17.421875" style="0" customWidth="1"/>
    <col min="4" max="4" width="13.7109375" style="0" customWidth="1"/>
    <col min="5" max="5" width="12.421875" style="0" customWidth="1"/>
    <col min="6" max="6" width="17.421875" style="0" customWidth="1"/>
    <col min="7" max="7" width="14.421875" style="0" customWidth="1"/>
    <col min="8" max="8" width="12.7109375" style="0" customWidth="1"/>
  </cols>
  <sheetData>
    <row r="1" spans="5:8" ht="16.5">
      <c r="E1" s="2"/>
      <c r="H1" s="19" t="s">
        <v>96</v>
      </c>
    </row>
    <row r="2" ht="15">
      <c r="E2" s="2"/>
    </row>
    <row r="3" spans="1:8" ht="16.5">
      <c r="A3" s="83" t="s">
        <v>97</v>
      </c>
      <c r="B3" s="73"/>
      <c r="C3" s="73"/>
      <c r="D3" s="73"/>
      <c r="E3" s="73"/>
      <c r="F3" s="73"/>
      <c r="G3" s="73"/>
      <c r="H3" s="73"/>
    </row>
    <row r="4" spans="1:8" ht="16.5">
      <c r="A4" s="83" t="s">
        <v>176</v>
      </c>
      <c r="B4" s="73"/>
      <c r="C4" s="73"/>
      <c r="D4" s="73"/>
      <c r="E4" s="73"/>
      <c r="F4" s="73"/>
      <c r="G4" s="73"/>
      <c r="H4" s="73"/>
    </row>
    <row r="6" spans="1:8" ht="24" customHeight="1">
      <c r="A6" s="84" t="s">
        <v>98</v>
      </c>
      <c r="B6" s="84" t="s">
        <v>99</v>
      </c>
      <c r="C6" s="87" t="s">
        <v>100</v>
      </c>
      <c r="D6" s="88"/>
      <c r="E6" s="89"/>
      <c r="F6" s="87" t="s">
        <v>101</v>
      </c>
      <c r="G6" s="88"/>
      <c r="H6" s="89"/>
    </row>
    <row r="7" spans="1:8" ht="24" customHeight="1">
      <c r="A7" s="85"/>
      <c r="B7" s="85"/>
      <c r="C7" s="84" t="s">
        <v>102</v>
      </c>
      <c r="D7" s="87" t="s">
        <v>103</v>
      </c>
      <c r="E7" s="89"/>
      <c r="F7" s="84" t="s">
        <v>102</v>
      </c>
      <c r="G7" s="87" t="s">
        <v>103</v>
      </c>
      <c r="H7" s="89"/>
    </row>
    <row r="8" spans="1:8" ht="54" customHeight="1">
      <c r="A8" s="86"/>
      <c r="B8" s="86"/>
      <c r="C8" s="86"/>
      <c r="D8" s="37" t="s">
        <v>104</v>
      </c>
      <c r="E8" s="37" t="s">
        <v>105</v>
      </c>
      <c r="F8" s="86"/>
      <c r="G8" s="37" t="s">
        <v>104</v>
      </c>
      <c r="H8" s="37" t="s">
        <v>105</v>
      </c>
    </row>
    <row r="9" spans="1:8" ht="12.75">
      <c r="A9" s="56">
        <v>1</v>
      </c>
      <c r="B9" s="56">
        <v>2</v>
      </c>
      <c r="C9" s="56">
        <v>3</v>
      </c>
      <c r="D9" s="56">
        <v>4</v>
      </c>
      <c r="E9" s="56">
        <v>5</v>
      </c>
      <c r="F9" s="56">
        <v>6</v>
      </c>
      <c r="G9" s="56">
        <v>7</v>
      </c>
      <c r="H9" s="56">
        <v>8</v>
      </c>
    </row>
    <row r="10" spans="1:8" ht="22.5" customHeight="1">
      <c r="A10" s="48" t="s">
        <v>106</v>
      </c>
      <c r="B10" s="48" t="s">
        <v>107</v>
      </c>
      <c r="C10" s="49">
        <v>53</v>
      </c>
      <c r="D10" s="49">
        <v>67</v>
      </c>
      <c r="E10" s="50">
        <v>2750.25</v>
      </c>
      <c r="F10" s="49">
        <v>4</v>
      </c>
      <c r="G10" s="49">
        <v>4</v>
      </c>
      <c r="H10" s="50">
        <v>350</v>
      </c>
    </row>
    <row r="11" spans="1:8" ht="32.25" customHeight="1">
      <c r="A11" s="48" t="s">
        <v>108</v>
      </c>
      <c r="B11" s="48" t="s">
        <v>109</v>
      </c>
      <c r="C11" s="49">
        <v>0</v>
      </c>
      <c r="D11" s="49">
        <v>0</v>
      </c>
      <c r="E11" s="50">
        <v>0</v>
      </c>
      <c r="F11" s="49">
        <v>0</v>
      </c>
      <c r="G11" s="49">
        <v>0</v>
      </c>
      <c r="H11" s="50">
        <v>0</v>
      </c>
    </row>
    <row r="12" spans="1:8" ht="21" customHeight="1">
      <c r="A12" s="48" t="s">
        <v>110</v>
      </c>
      <c r="B12" s="48" t="s">
        <v>120</v>
      </c>
      <c r="C12" s="49">
        <v>93</v>
      </c>
      <c r="D12" s="49">
        <v>121</v>
      </c>
      <c r="E12" s="50">
        <v>9012.96</v>
      </c>
      <c r="F12" s="49">
        <v>1</v>
      </c>
      <c r="G12" s="49">
        <v>1</v>
      </c>
      <c r="H12" s="50">
        <v>16</v>
      </c>
    </row>
    <row r="13" spans="1:8" ht="33.75" customHeight="1">
      <c r="A13" s="48" t="s">
        <v>111</v>
      </c>
      <c r="B13" s="48" t="s">
        <v>109</v>
      </c>
      <c r="C13" s="49">
        <v>0</v>
      </c>
      <c r="D13" s="49">
        <v>0</v>
      </c>
      <c r="E13" s="50">
        <v>0</v>
      </c>
      <c r="F13" s="49">
        <v>0</v>
      </c>
      <c r="G13" s="49">
        <v>0</v>
      </c>
      <c r="H13" s="50">
        <v>0</v>
      </c>
    </row>
    <row r="14" spans="1:8" ht="22.5" customHeight="1">
      <c r="A14" s="48" t="s">
        <v>112</v>
      </c>
      <c r="B14" s="48" t="s">
        <v>113</v>
      </c>
      <c r="C14" s="49">
        <v>29</v>
      </c>
      <c r="D14" s="49">
        <v>36</v>
      </c>
      <c r="E14" s="50">
        <v>3162.2</v>
      </c>
      <c r="F14" s="49">
        <v>0</v>
      </c>
      <c r="G14" s="49">
        <v>0</v>
      </c>
      <c r="H14" s="50">
        <v>0</v>
      </c>
    </row>
    <row r="15" spans="1:8" ht="37.5" customHeight="1">
      <c r="A15" s="48" t="s">
        <v>114</v>
      </c>
      <c r="B15" s="48" t="s">
        <v>109</v>
      </c>
      <c r="C15" s="49">
        <v>0</v>
      </c>
      <c r="D15" s="49">
        <v>0</v>
      </c>
      <c r="E15" s="50">
        <v>0</v>
      </c>
      <c r="F15" s="49">
        <v>0</v>
      </c>
      <c r="G15" s="49">
        <v>0</v>
      </c>
      <c r="H15" s="50">
        <v>0</v>
      </c>
    </row>
    <row r="16" spans="1:8" ht="18.75" customHeight="1">
      <c r="A16" s="48" t="s">
        <v>115</v>
      </c>
      <c r="B16" s="48" t="s">
        <v>121</v>
      </c>
      <c r="C16" s="49">
        <v>71</v>
      </c>
      <c r="D16" s="49">
        <v>84</v>
      </c>
      <c r="E16" s="50">
        <v>6574.36</v>
      </c>
      <c r="F16" s="49">
        <v>1</v>
      </c>
      <c r="G16" s="49">
        <v>1</v>
      </c>
      <c r="H16" s="50">
        <v>16</v>
      </c>
    </row>
    <row r="17" spans="1:8" ht="18.75" customHeight="1">
      <c r="A17" s="48"/>
      <c r="B17" s="48" t="s">
        <v>122</v>
      </c>
      <c r="C17" s="51"/>
      <c r="D17" s="51"/>
      <c r="E17" s="54"/>
      <c r="F17" s="49"/>
      <c r="G17" s="49"/>
      <c r="H17" s="50"/>
    </row>
    <row r="18" spans="1:8" ht="18.75" customHeight="1">
      <c r="A18" s="48" t="s">
        <v>116</v>
      </c>
      <c r="B18" s="48" t="s">
        <v>123</v>
      </c>
      <c r="C18" s="49">
        <v>4</v>
      </c>
      <c r="D18" s="49">
        <v>4</v>
      </c>
      <c r="E18" s="50">
        <v>220.52</v>
      </c>
      <c r="F18" s="49">
        <v>0</v>
      </c>
      <c r="G18" s="49">
        <v>0</v>
      </c>
      <c r="H18" s="50">
        <v>0</v>
      </c>
    </row>
    <row r="19" spans="1:8" ht="18.75" customHeight="1">
      <c r="A19" s="48" t="s">
        <v>117</v>
      </c>
      <c r="B19" s="48" t="s">
        <v>124</v>
      </c>
      <c r="C19" s="49">
        <v>2</v>
      </c>
      <c r="D19" s="49">
        <v>2</v>
      </c>
      <c r="E19" s="50">
        <v>95</v>
      </c>
      <c r="F19" s="49">
        <v>0</v>
      </c>
      <c r="G19" s="49">
        <v>0</v>
      </c>
      <c r="H19" s="50">
        <v>0</v>
      </c>
    </row>
    <row r="20" spans="1:8" ht="18.75" customHeight="1">
      <c r="A20" s="48" t="s">
        <v>125</v>
      </c>
      <c r="B20" s="48" t="s">
        <v>126</v>
      </c>
      <c r="C20" s="49">
        <v>1</v>
      </c>
      <c r="D20" s="49">
        <v>2</v>
      </c>
      <c r="E20" s="50">
        <v>215</v>
      </c>
      <c r="F20" s="49">
        <v>0</v>
      </c>
      <c r="G20" s="49">
        <v>0</v>
      </c>
      <c r="H20" s="50">
        <v>0</v>
      </c>
    </row>
    <row r="21" spans="1:8" ht="31.5" customHeight="1">
      <c r="A21" s="48" t="s">
        <v>127</v>
      </c>
      <c r="B21" s="48" t="s">
        <v>128</v>
      </c>
      <c r="C21" s="49">
        <v>3</v>
      </c>
      <c r="D21" s="49">
        <v>3</v>
      </c>
      <c r="E21" s="50">
        <v>368</v>
      </c>
      <c r="F21" s="49">
        <v>1</v>
      </c>
      <c r="G21" s="49">
        <v>1</v>
      </c>
      <c r="H21" s="50">
        <v>16</v>
      </c>
    </row>
    <row r="22" spans="1:8" ht="21" customHeight="1">
      <c r="A22" s="48" t="s">
        <v>129</v>
      </c>
      <c r="B22" s="48" t="s">
        <v>130</v>
      </c>
      <c r="C22" s="49">
        <v>1</v>
      </c>
      <c r="D22" s="49">
        <v>1</v>
      </c>
      <c r="E22" s="50">
        <v>45</v>
      </c>
      <c r="F22" s="49">
        <v>0</v>
      </c>
      <c r="G22" s="49">
        <v>0</v>
      </c>
      <c r="H22" s="50">
        <v>0</v>
      </c>
    </row>
    <row r="23" spans="1:8" ht="18.75" customHeight="1">
      <c r="A23" s="48" t="s">
        <v>131</v>
      </c>
      <c r="B23" s="48" t="s">
        <v>132</v>
      </c>
      <c r="C23" s="49">
        <v>1</v>
      </c>
      <c r="D23" s="49">
        <v>1</v>
      </c>
      <c r="E23" s="50">
        <v>20</v>
      </c>
      <c r="F23" s="49">
        <v>0</v>
      </c>
      <c r="G23" s="49">
        <v>0</v>
      </c>
      <c r="H23" s="50">
        <v>0</v>
      </c>
    </row>
    <row r="24" spans="1:8" ht="18.75" customHeight="1">
      <c r="A24" s="48" t="s">
        <v>133</v>
      </c>
      <c r="B24" s="48" t="s">
        <v>134</v>
      </c>
      <c r="C24" s="49">
        <v>6</v>
      </c>
      <c r="D24" s="49">
        <v>6</v>
      </c>
      <c r="E24" s="50">
        <v>999</v>
      </c>
      <c r="F24" s="49">
        <v>0</v>
      </c>
      <c r="G24" s="49">
        <v>0</v>
      </c>
      <c r="H24" s="50">
        <v>0</v>
      </c>
    </row>
    <row r="25" spans="1:8" ht="18.75" customHeight="1">
      <c r="A25" s="48" t="s">
        <v>135</v>
      </c>
      <c r="B25" s="48" t="s">
        <v>136</v>
      </c>
      <c r="C25" s="49">
        <v>3</v>
      </c>
      <c r="D25" s="49">
        <v>3</v>
      </c>
      <c r="E25" s="50">
        <v>399</v>
      </c>
      <c r="F25" s="49">
        <v>0</v>
      </c>
      <c r="G25" s="49">
        <v>0</v>
      </c>
      <c r="H25" s="50">
        <v>0</v>
      </c>
    </row>
    <row r="26" spans="1:8" ht="18.75" customHeight="1">
      <c r="A26" s="48" t="s">
        <v>137</v>
      </c>
      <c r="B26" s="48" t="s">
        <v>138</v>
      </c>
      <c r="C26" s="49">
        <v>2</v>
      </c>
      <c r="D26" s="49">
        <v>3</v>
      </c>
      <c r="E26" s="50">
        <v>56</v>
      </c>
      <c r="F26" s="49">
        <v>0</v>
      </c>
      <c r="G26" s="49">
        <v>0</v>
      </c>
      <c r="H26" s="50">
        <v>0</v>
      </c>
    </row>
    <row r="27" spans="1:8" ht="18.75" customHeight="1">
      <c r="A27" s="48" t="s">
        <v>139</v>
      </c>
      <c r="B27" s="48" t="s">
        <v>140</v>
      </c>
      <c r="C27" s="49">
        <v>1</v>
      </c>
      <c r="D27" s="49">
        <v>1</v>
      </c>
      <c r="E27" s="50">
        <v>45</v>
      </c>
      <c r="F27" s="49">
        <v>0</v>
      </c>
      <c r="G27" s="49">
        <v>0</v>
      </c>
      <c r="H27" s="50">
        <v>0</v>
      </c>
    </row>
    <row r="28" spans="1:8" ht="18.75" customHeight="1">
      <c r="A28" s="48" t="s">
        <v>141</v>
      </c>
      <c r="B28" s="48" t="s">
        <v>142</v>
      </c>
      <c r="C28" s="49">
        <v>1</v>
      </c>
      <c r="D28" s="49">
        <v>1</v>
      </c>
      <c r="E28" s="50">
        <v>25</v>
      </c>
      <c r="F28" s="49">
        <v>0</v>
      </c>
      <c r="G28" s="49">
        <v>0</v>
      </c>
      <c r="H28" s="50">
        <v>0</v>
      </c>
    </row>
    <row r="29" spans="1:8" ht="18.75" customHeight="1">
      <c r="A29" s="48" t="s">
        <v>143</v>
      </c>
      <c r="B29" s="48" t="s">
        <v>144</v>
      </c>
      <c r="C29" s="49">
        <v>4</v>
      </c>
      <c r="D29" s="49">
        <v>5</v>
      </c>
      <c r="E29" s="50">
        <v>61.6</v>
      </c>
      <c r="F29" s="49">
        <v>0</v>
      </c>
      <c r="G29" s="49">
        <v>0</v>
      </c>
      <c r="H29" s="50">
        <v>0</v>
      </c>
    </row>
    <row r="30" spans="1:8" ht="18.75" customHeight="1">
      <c r="A30" s="48" t="s">
        <v>145</v>
      </c>
      <c r="B30" s="48" t="s">
        <v>146</v>
      </c>
      <c r="C30" s="49">
        <v>3</v>
      </c>
      <c r="D30" s="49">
        <v>3</v>
      </c>
      <c r="E30" s="50">
        <v>175</v>
      </c>
      <c r="F30" s="49">
        <v>0</v>
      </c>
      <c r="G30" s="49">
        <v>0</v>
      </c>
      <c r="H30" s="50">
        <v>0</v>
      </c>
    </row>
    <row r="31" spans="1:8" ht="18.75" customHeight="1">
      <c r="A31" s="48" t="s">
        <v>147</v>
      </c>
      <c r="B31" s="48" t="s">
        <v>148</v>
      </c>
      <c r="C31" s="49">
        <v>7</v>
      </c>
      <c r="D31" s="49">
        <v>9</v>
      </c>
      <c r="E31" s="50">
        <v>228</v>
      </c>
      <c r="F31" s="49">
        <v>0</v>
      </c>
      <c r="G31" s="49">
        <v>0</v>
      </c>
      <c r="H31" s="50">
        <v>0</v>
      </c>
    </row>
    <row r="32" spans="1:8" ht="18.75" customHeight="1">
      <c r="A32" s="48" t="s">
        <v>149</v>
      </c>
      <c r="B32" s="48" t="s">
        <v>150</v>
      </c>
      <c r="C32" s="49">
        <v>1</v>
      </c>
      <c r="D32" s="49">
        <v>1</v>
      </c>
      <c r="E32" s="50">
        <v>150</v>
      </c>
      <c r="F32" s="49">
        <v>0</v>
      </c>
      <c r="G32" s="49">
        <v>0</v>
      </c>
      <c r="H32" s="50">
        <v>0</v>
      </c>
    </row>
    <row r="33" spans="1:8" ht="18.75" customHeight="1">
      <c r="A33" s="48" t="s">
        <v>151</v>
      </c>
      <c r="B33" s="48" t="s">
        <v>152</v>
      </c>
      <c r="C33" s="49">
        <v>5</v>
      </c>
      <c r="D33" s="49">
        <v>6</v>
      </c>
      <c r="E33" s="50">
        <v>1330</v>
      </c>
      <c r="F33" s="49">
        <v>0</v>
      </c>
      <c r="G33" s="49">
        <v>0</v>
      </c>
      <c r="H33" s="50">
        <v>0</v>
      </c>
    </row>
    <row r="34" spans="1:8" ht="18.75" customHeight="1">
      <c r="A34" s="48" t="s">
        <v>153</v>
      </c>
      <c r="B34" s="48" t="s">
        <v>154</v>
      </c>
      <c r="C34" s="49">
        <v>1</v>
      </c>
      <c r="D34" s="49">
        <v>1</v>
      </c>
      <c r="E34" s="50">
        <v>40</v>
      </c>
      <c r="F34" s="49">
        <v>0</v>
      </c>
      <c r="G34" s="49">
        <v>0</v>
      </c>
      <c r="H34" s="50">
        <v>0</v>
      </c>
    </row>
    <row r="35" spans="1:8" ht="18.75" customHeight="1">
      <c r="A35" s="48" t="s">
        <v>155</v>
      </c>
      <c r="B35" s="48" t="s">
        <v>156</v>
      </c>
      <c r="C35" s="49">
        <v>1</v>
      </c>
      <c r="D35" s="49">
        <v>1</v>
      </c>
      <c r="E35" s="50">
        <v>17</v>
      </c>
      <c r="F35" s="49">
        <v>0</v>
      </c>
      <c r="G35" s="49">
        <v>0</v>
      </c>
      <c r="H35" s="50">
        <v>0</v>
      </c>
    </row>
    <row r="36" spans="1:8" ht="18.75" customHeight="1">
      <c r="A36" s="48" t="s">
        <v>157</v>
      </c>
      <c r="B36" s="48" t="s">
        <v>158</v>
      </c>
      <c r="C36" s="49">
        <v>5</v>
      </c>
      <c r="D36" s="49">
        <v>11</v>
      </c>
      <c r="E36" s="50">
        <v>394</v>
      </c>
      <c r="F36" s="49">
        <v>0</v>
      </c>
      <c r="G36" s="49">
        <v>0</v>
      </c>
      <c r="H36" s="50">
        <v>0</v>
      </c>
    </row>
    <row r="37" spans="1:8" ht="18.75" customHeight="1">
      <c r="A37" s="48" t="s">
        <v>159</v>
      </c>
      <c r="B37" s="48" t="s">
        <v>160</v>
      </c>
      <c r="C37" s="49">
        <v>4</v>
      </c>
      <c r="D37" s="49">
        <v>5</v>
      </c>
      <c r="E37" s="50">
        <v>1168</v>
      </c>
      <c r="F37" s="49">
        <v>0</v>
      </c>
      <c r="G37" s="49">
        <v>0</v>
      </c>
      <c r="H37" s="50">
        <v>0</v>
      </c>
    </row>
    <row r="38" spans="1:8" ht="18.75" customHeight="1">
      <c r="A38" s="48" t="s">
        <v>161</v>
      </c>
      <c r="B38" s="48" t="s">
        <v>162</v>
      </c>
      <c r="C38" s="49">
        <v>4</v>
      </c>
      <c r="D38" s="49">
        <v>4</v>
      </c>
      <c r="E38" s="50">
        <v>151.24</v>
      </c>
      <c r="F38" s="49">
        <v>0</v>
      </c>
      <c r="G38" s="49">
        <v>0</v>
      </c>
      <c r="H38" s="50">
        <v>0</v>
      </c>
    </row>
    <row r="39" spans="1:8" ht="18.75" customHeight="1">
      <c r="A39" s="48" t="s">
        <v>163</v>
      </c>
      <c r="B39" s="52" t="s">
        <v>164</v>
      </c>
      <c r="C39" s="53">
        <v>3</v>
      </c>
      <c r="D39" s="53">
        <v>3</v>
      </c>
      <c r="E39" s="55">
        <v>90</v>
      </c>
      <c r="F39" s="49">
        <v>0</v>
      </c>
      <c r="G39" s="49">
        <v>0</v>
      </c>
      <c r="H39" s="50">
        <v>0</v>
      </c>
    </row>
    <row r="40" spans="1:8" ht="18.75" customHeight="1">
      <c r="A40" s="48" t="s">
        <v>165</v>
      </c>
      <c r="B40" s="52" t="s">
        <v>166</v>
      </c>
      <c r="C40" s="53">
        <v>3</v>
      </c>
      <c r="D40" s="53">
        <v>3</v>
      </c>
      <c r="E40" s="55">
        <v>186</v>
      </c>
      <c r="F40" s="49">
        <v>0</v>
      </c>
      <c r="G40" s="49">
        <v>0</v>
      </c>
      <c r="H40" s="50">
        <v>0</v>
      </c>
    </row>
    <row r="41" spans="1:8" ht="18.75" customHeight="1">
      <c r="A41" s="48" t="s">
        <v>167</v>
      </c>
      <c r="B41" s="52" t="s">
        <v>168</v>
      </c>
      <c r="C41" s="53">
        <v>2</v>
      </c>
      <c r="D41" s="53">
        <v>2</v>
      </c>
      <c r="E41" s="55">
        <v>38</v>
      </c>
      <c r="F41" s="49">
        <v>0</v>
      </c>
      <c r="G41" s="49">
        <v>0</v>
      </c>
      <c r="H41" s="50">
        <v>0</v>
      </c>
    </row>
    <row r="42" spans="1:8" ht="18.75" customHeight="1">
      <c r="A42" s="48" t="s">
        <v>169</v>
      </c>
      <c r="B42" s="52" t="s">
        <v>170</v>
      </c>
      <c r="C42" s="53">
        <v>1</v>
      </c>
      <c r="D42" s="53">
        <v>1</v>
      </c>
      <c r="E42" s="55">
        <v>15</v>
      </c>
      <c r="F42" s="49">
        <v>0</v>
      </c>
      <c r="G42" s="49">
        <v>0</v>
      </c>
      <c r="H42" s="50">
        <v>0</v>
      </c>
    </row>
    <row r="43" spans="1:8" ht="18.75" customHeight="1">
      <c r="A43" s="48" t="s">
        <v>171</v>
      </c>
      <c r="B43" s="52" t="s">
        <v>172</v>
      </c>
      <c r="C43" s="53">
        <v>1</v>
      </c>
      <c r="D43" s="53">
        <v>1</v>
      </c>
      <c r="E43" s="55">
        <v>35</v>
      </c>
      <c r="F43" s="49">
        <v>0</v>
      </c>
      <c r="G43" s="49">
        <v>0</v>
      </c>
      <c r="H43" s="50">
        <v>0</v>
      </c>
    </row>
    <row r="44" spans="1:8" ht="18.75" customHeight="1">
      <c r="A44" s="48" t="s">
        <v>173</v>
      </c>
      <c r="B44" s="52" t="s">
        <v>174</v>
      </c>
      <c r="C44" s="53">
        <v>1</v>
      </c>
      <c r="D44" s="53">
        <v>1</v>
      </c>
      <c r="E44" s="55">
        <v>8</v>
      </c>
      <c r="F44" s="49">
        <v>0</v>
      </c>
      <c r="G44" s="49">
        <v>0</v>
      </c>
      <c r="H44" s="50">
        <v>0</v>
      </c>
    </row>
    <row r="45" spans="1:8" ht="51" customHeight="1">
      <c r="A45" s="48" t="s">
        <v>118</v>
      </c>
      <c r="B45" s="48" t="s">
        <v>119</v>
      </c>
      <c r="C45" s="49">
        <v>0</v>
      </c>
      <c r="D45" s="49">
        <v>0</v>
      </c>
      <c r="E45" s="50">
        <v>0</v>
      </c>
      <c r="F45" s="49">
        <v>0</v>
      </c>
      <c r="G45" s="49">
        <v>0</v>
      </c>
      <c r="H45" s="50">
        <v>0</v>
      </c>
    </row>
  </sheetData>
  <sheetProtection/>
  <mergeCells count="10">
    <mergeCell ref="A3:H3"/>
    <mergeCell ref="A4:H4"/>
    <mergeCell ref="A6:A8"/>
    <mergeCell ref="B6:B8"/>
    <mergeCell ref="C6:E6"/>
    <mergeCell ref="F6:H6"/>
    <mergeCell ref="C7:C8"/>
    <mergeCell ref="D7:E7"/>
    <mergeCell ref="F7:F8"/>
    <mergeCell ref="G7:H7"/>
  </mergeCells>
  <printOptions horizontalCentered="1"/>
  <pageMargins left="0.7874015748031497" right="0.7874015748031497" top="1.1811023622047245" bottom="0.3937007874015748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Эллина Саид-Эмиевна Шаипова</cp:lastModifiedBy>
  <cp:lastPrinted>2015-03-05T07:20:15Z</cp:lastPrinted>
  <dcterms:created xsi:type="dcterms:W3CDTF">1996-10-08T23:32:33Z</dcterms:created>
  <dcterms:modified xsi:type="dcterms:W3CDTF">2019-02-12T14:33:35Z</dcterms:modified>
  <cp:category/>
  <cp:version/>
  <cp:contentType/>
  <cp:contentStatus/>
</cp:coreProperties>
</file>