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chenkoNV\Desktop\21\РЕГЛАМЕНТЫ\ОРВ_экспертиза\ОРВ_проекты\2019\3. Адреса\"/>
    </mc:Choice>
  </mc:AlternateContent>
  <bookViews>
    <workbookView xWindow="0" yWindow="0" windowWidth="25440" windowHeight="12435"/>
  </bookViews>
  <sheets>
    <sheet name="Пример зап.формы" sheetId="1" r:id="rId1"/>
  </sheets>
  <definedNames>
    <definedName name="_xlnm.Print_Area" localSheetId="0">'Пример зап.формы'!$A$1:$I$49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42" i="1" l="1"/>
  <c r="H40" i="1"/>
  <c r="H39" i="1"/>
  <c r="H34" i="1"/>
  <c r="H32" i="1"/>
  <c r="H33" i="1" s="1"/>
  <c r="H12" i="1"/>
  <c r="H10" i="1"/>
  <c r="H11" i="1" s="1"/>
  <c r="H14" i="1" l="1"/>
  <c r="H36" i="1"/>
  <c r="H38" i="1"/>
  <c r="H41" i="1" s="1"/>
  <c r="H16" i="1"/>
  <c r="H20" i="1" s="1"/>
  <c r="H22" i="1" s="1"/>
  <c r="H43" i="1" l="1"/>
  <c r="H46" i="1" s="1"/>
  <c r="H25" i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<sst xmlns="http://schemas.openxmlformats.org/spreadsheetml/2006/main" count="92" uniqueCount="59">
  <si>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</si>
  <si>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</si>
  <si>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</si>
  <si>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</si>
  <si>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</si>
  <si>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</si>
  <si>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</si>
  <si>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</si>
  <si>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</si>
  <si>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</si>
  <si>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</si>
  <si>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</si>
  <si>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</si>
  <si>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</si>
  <si>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</si>
  <si>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</si>
  <si>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</si>
  <si>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</si>
  <si>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</si>
  <si>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</si>
  <si>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</si>
  <si>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</si>
  <si>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</si>
  <si>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</si>
  <si>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</si>
  <si>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</si>
  <si>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</si>
  <si>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</si>
  <si>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</si>
  <si>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</si>
  <si>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</si>
  <si>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</si>
  <si>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</si>
  <si>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</si>
  <si>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</si>
  <si>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</si>
  <si>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</si>
  <si>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</si>
  <si>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</si>
  <si>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</si>
  <si>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</si>
  <si>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</si>
  <si>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</si>
  <si>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</si>
  <si>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</si>
  <si>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</si>
  <si>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</si>
  <si>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</si>
  <si>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</si>
  <si>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</si>
  <si>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</si>
  <si>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3.2</t>
  </si>
  <si>
    <r>
      <t xml:space="preserve">Наименование информационного требования (из текста проекта (действующего) мнпа): п. 20 </t>
    </r>
    <r>
      <rPr>
        <i/>
        <sz val="11"/>
        <color theme="1"/>
        <rFont val="Times New Roman"/>
        <family val="1"/>
        <charset val="204"/>
      </rPr>
      <t xml:space="preserve"> Исчерпывающий перечень документов, необходимых для предоставления муниципальной услуги</t>
    </r>
  </si>
  <si>
    <t>Оформление доверенности в порядке, предусмотренном законодательством Российской Федерации.</t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</si>
  <si>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отдел территориального развития направляет физическое или юридическое лицо , также может обратиться в МФЦ.</t>
    </r>
  </si>
  <si>
    <t>Стоимость услуг определены на основании данных размещенных в сети Интернет (Нотариус Зиновьева В. Н.; Нотариус Вилемсон Наталья Георгиевна)</t>
  </si>
  <si>
    <t>Тариф на 1 поездку в автобусах городского сообщения-25 рубля, Приказ МУП АТП №170  от 20.12.2018 "О повышении стоимости проезда на городских и сезонных маршрутах"</t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</si>
  <si>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3129.12 рублей в год</t>
    </r>
  </si>
  <si>
    <r>
      <t xml:space="preserve">   Стандартные издержки субъектов предпринимательской деятельности,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«О внесении изменения в постановление администрации города от 24.10.2017 № 264-па «Об утверждении административного регламента предоставления муниципальной услуги «Присвоение объекту адресации адреса, аннулирование его адреса (в ред. от 29.01.2018 № 11-па,
от 16.10.2018 № 329-па, от 28.05.2019 №178-па)".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</si>
</sst>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3" xfId="0" applyFont="1" applyBorder="1" applyAlignment="1">
      <alignment horizontal="left" vertical="top" wrapText="1"/>
    </xf>
    <xf numFmtId="0" fontId="15" fillId="0" borderId="44" xfId="0" applyFont="1" applyBorder="1"/>
    <xf numFmtId="0" fontId="2" fillId="0" borderId="64" xfId="0" applyFont="1" applyBorder="1"/>
    <xf numFmtId="0" fontId="2" fillId="0" borderId="45" xfId="0" applyFont="1" applyBorder="1"/>
    <xf numFmtId="0" fontId="14" fillId="0" borderId="0" xfId="0" applyFont="1" applyBorder="1"/>
    <xf numFmtId="0" fontId="14" fillId="0" borderId="65" xfId="0" applyFont="1" applyBorder="1"/>
    <xf numFmtId="49" fontId="3" fillId="0" borderId="66" xfId="0" applyNumberFormat="1" applyFont="1" applyBorder="1" applyAlignment="1">
      <alignment vertical="top" wrapText="1"/>
    </xf>
    <xf numFmtId="0" fontId="2" fillId="0" borderId="67" xfId="0" applyFont="1" applyBorder="1"/>
    <xf numFmtId="0" fontId="12" fillId="0" borderId="67" xfId="0" applyFont="1" applyBorder="1" applyAlignment="1">
      <alignment horizontal="center" vertical="center" wrapText="1"/>
    </xf>
    <xf numFmtId="2" fontId="12" fillId="0" borderId="67" xfId="0" applyNumberFormat="1" applyFont="1" applyBorder="1" applyAlignment="1">
      <alignment horizontal="center" vertical="center" wrapText="1"/>
    </xf>
    <xf numFmtId="2" fontId="12" fillId="0" borderId="68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Normal="100" zoomScaleSheetLayoutView="100" workbookViewId="0">
      <selection activeCell="A3" sqref="A3:I3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15" t="s">
        <v>49</v>
      </c>
      <c r="B1" s="115"/>
      <c r="C1" s="115"/>
      <c r="D1" s="115"/>
      <c r="E1" s="115"/>
      <c r="F1" s="115"/>
      <c r="G1" s="115"/>
      <c r="H1" s="115"/>
      <c r="I1" s="115"/>
    </row>
    <row r="2" spans="1:9" ht="81" customHeight="1" x14ac:dyDescent="0.3">
      <c r="A2" s="116" t="s">
        <v>0</v>
      </c>
      <c r="B2" s="116"/>
      <c r="C2" s="116"/>
      <c r="D2" s="116"/>
      <c r="E2" s="116"/>
      <c r="F2" s="116"/>
      <c r="G2" s="116"/>
      <c r="H2" s="116"/>
      <c r="I2" s="116"/>
    </row>
    <row r="3" spans="1:9" ht="81.75" customHeight="1" x14ac:dyDescent="0.3">
      <c r="A3" s="117" t="s">
        <v>58</v>
      </c>
      <c r="B3" s="117"/>
      <c r="C3" s="117"/>
      <c r="D3" s="117"/>
      <c r="E3" s="117"/>
      <c r="F3" s="117"/>
      <c r="G3" s="117"/>
      <c r="H3" s="117"/>
      <c r="I3" s="117"/>
    </row>
    <row r="4" spans="1:9" x14ac:dyDescent="0.3">
      <c r="A4" s="2" t="s">
        <v>50</v>
      </c>
    </row>
    <row r="5" spans="1:9" ht="19.5" thickBot="1" x14ac:dyDescent="0.35">
      <c r="A5" s="118" t="s">
        <v>1</v>
      </c>
      <c r="B5" s="118"/>
      <c r="C5" s="118"/>
      <c r="D5" s="118"/>
      <c r="E5" s="118"/>
      <c r="F5" s="118"/>
      <c r="G5" s="118"/>
      <c r="H5" s="118"/>
      <c r="I5" s="118"/>
    </row>
    <row r="6" spans="1:9" ht="30.75" x14ac:dyDescent="0.3">
      <c r="A6" s="3" t="s">
        <v>2</v>
      </c>
      <c r="B6" s="119" t="s">
        <v>3</v>
      </c>
      <c r="C6" s="120"/>
      <c r="D6" s="120"/>
      <c r="E6" s="120"/>
      <c r="F6" s="120"/>
      <c r="G6" s="120"/>
      <c r="H6" s="121"/>
      <c r="I6" s="4" t="s">
        <v>4</v>
      </c>
    </row>
    <row r="7" spans="1:9" ht="42" customHeight="1" x14ac:dyDescent="0.3">
      <c r="A7" s="5" t="s">
        <v>5</v>
      </c>
      <c r="B7" s="122" t="s">
        <v>52</v>
      </c>
      <c r="C7" s="123"/>
      <c r="D7" s="123"/>
      <c r="E7" s="123"/>
      <c r="F7" s="123"/>
      <c r="G7" s="123"/>
      <c r="H7" s="123"/>
      <c r="I7" s="124"/>
    </row>
    <row r="8" spans="1:9" ht="45" customHeight="1" x14ac:dyDescent="0.3">
      <c r="A8" s="6" t="s">
        <v>6</v>
      </c>
      <c r="B8" s="125" t="s">
        <v>54</v>
      </c>
      <c r="C8" s="126"/>
      <c r="D8" s="126"/>
      <c r="E8" s="126"/>
      <c r="F8" s="126"/>
      <c r="G8" s="126"/>
      <c r="H8" s="126"/>
      <c r="I8" s="127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46</v>
      </c>
    </row>
    <row r="10" spans="1:9" ht="18" customHeight="1" x14ac:dyDescent="0.3">
      <c r="A10" s="14" t="s">
        <v>9</v>
      </c>
      <c r="B10" s="128" t="s">
        <v>10</v>
      </c>
      <c r="C10" s="129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30" t="s">
        <v>13</v>
      </c>
      <c r="C12" s="131"/>
      <c r="D12" s="26"/>
      <c r="E12" s="27"/>
      <c r="F12" s="26"/>
      <c r="G12" s="28">
        <v>1970</v>
      </c>
      <c r="H12" s="29">
        <f>G12/12</f>
        <v>164.16666666666666</v>
      </c>
      <c r="I12" s="30" t="s">
        <v>47</v>
      </c>
    </row>
    <row r="13" spans="1:9" ht="17.25" customHeight="1" x14ac:dyDescent="0.3">
      <c r="A13" s="31" t="s">
        <v>15</v>
      </c>
      <c r="B13" s="130" t="s">
        <v>16</v>
      </c>
      <c r="C13" s="131"/>
      <c r="D13" s="131"/>
      <c r="E13" s="32"/>
      <c r="F13" s="26"/>
      <c r="G13" s="33"/>
      <c r="H13" s="34">
        <v>1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470.99618680203048</v>
      </c>
      <c r="I14" s="35"/>
    </row>
    <row r="15" spans="1:9" x14ac:dyDescent="0.3">
      <c r="A15" s="40" t="s">
        <v>18</v>
      </c>
      <c r="B15" s="132" t="s">
        <v>19</v>
      </c>
      <c r="C15" s="133"/>
      <c r="D15" s="133"/>
      <c r="E15" s="133"/>
      <c r="F15" s="133"/>
      <c r="G15" s="133"/>
      <c r="H15" s="134"/>
      <c r="I15" s="41"/>
    </row>
    <row r="16" spans="1:9" ht="42" customHeight="1" x14ac:dyDescent="0.3">
      <c r="A16" s="42" t="s">
        <v>20</v>
      </c>
      <c r="B16" s="112" t="s">
        <v>21</v>
      </c>
      <c r="C16" s="113"/>
      <c r="D16" s="114"/>
      <c r="E16" s="43"/>
      <c r="F16" s="44"/>
      <c r="G16" s="44"/>
      <c r="H16" s="45">
        <f>H17+H18</f>
        <v>208.125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120</v>
      </c>
      <c r="G17" s="52">
        <v>225</v>
      </c>
      <c r="H17" s="18">
        <v>69.375</v>
      </c>
      <c r="I17" s="53" t="s">
        <v>25</v>
      </c>
    </row>
    <row r="18" spans="1:9" ht="23.25" customHeight="1" x14ac:dyDescent="0.3">
      <c r="A18" s="54" t="s">
        <v>26</v>
      </c>
      <c r="B18" s="93" t="s">
        <v>27</v>
      </c>
      <c r="C18" s="94"/>
      <c r="D18" s="95"/>
      <c r="E18" s="55"/>
      <c r="F18" s="56">
        <v>120</v>
      </c>
      <c r="G18" s="57">
        <v>450</v>
      </c>
      <c r="H18" s="92">
        <v>138.75</v>
      </c>
      <c r="I18" s="53" t="s">
        <v>48</v>
      </c>
    </row>
    <row r="19" spans="1:9" ht="27" customHeight="1" thickBot="1" x14ac:dyDescent="0.35">
      <c r="A19" s="101" t="s">
        <v>51</v>
      </c>
      <c r="B19" s="109" t="s">
        <v>53</v>
      </c>
      <c r="C19" s="110"/>
      <c r="D19" s="111"/>
      <c r="E19" s="102"/>
      <c r="F19" s="103">
        <v>1</v>
      </c>
      <c r="G19" s="104">
        <v>2300</v>
      </c>
      <c r="H19" s="105">
        <v>2300</v>
      </c>
      <c r="I19" s="30" t="s">
        <v>55</v>
      </c>
    </row>
    <row r="20" spans="1:9" x14ac:dyDescent="0.3">
      <c r="A20" s="96" t="s">
        <v>29</v>
      </c>
      <c r="B20" s="97"/>
      <c r="C20" s="98"/>
      <c r="D20" s="37"/>
      <c r="E20" s="37"/>
      <c r="F20" s="99"/>
      <c r="G20" s="100"/>
      <c r="H20" s="92">
        <f>H16+H19</f>
        <v>2508.125</v>
      </c>
      <c r="I20" s="64"/>
    </row>
    <row r="21" spans="1:9" ht="27.75" customHeight="1" x14ac:dyDescent="0.3">
      <c r="A21" s="65" t="s">
        <v>30</v>
      </c>
      <c r="B21" s="66" t="s">
        <v>31</v>
      </c>
      <c r="C21" s="67"/>
      <c r="D21" s="67"/>
      <c r="E21" s="67"/>
      <c r="F21" s="106">
        <v>6</v>
      </c>
      <c r="G21" s="107">
        <v>25</v>
      </c>
      <c r="H21" s="108">
        <f>F21*G21</f>
        <v>150</v>
      </c>
      <c r="I21" s="71" t="s">
        <v>56</v>
      </c>
    </row>
    <row r="22" spans="1:9" ht="21.75" customHeight="1" x14ac:dyDescent="0.3">
      <c r="A22" s="72" t="s">
        <v>33</v>
      </c>
      <c r="B22" s="67"/>
      <c r="C22" s="55"/>
      <c r="D22" s="67"/>
      <c r="E22" s="55"/>
      <c r="F22" s="55"/>
      <c r="G22" s="55"/>
      <c r="H22" s="73">
        <f>H14+H20+H21</f>
        <v>3129.1211868020305</v>
      </c>
      <c r="I22" s="58"/>
    </row>
    <row r="23" spans="1:9" x14ac:dyDescent="0.3">
      <c r="A23" s="74" t="s">
        <v>34</v>
      </c>
      <c r="B23" s="75" t="s">
        <v>35</v>
      </c>
      <c r="C23" s="76"/>
      <c r="D23" s="55"/>
      <c r="E23" s="76"/>
      <c r="F23" s="67"/>
      <c r="G23" s="77"/>
      <c r="H23" s="78">
        <v>1</v>
      </c>
      <c r="I23" s="71"/>
    </row>
    <row r="24" spans="1:9" ht="24.75" customHeight="1" x14ac:dyDescent="0.3">
      <c r="A24" s="74" t="s">
        <v>36</v>
      </c>
      <c r="B24" s="75" t="s">
        <v>37</v>
      </c>
      <c r="C24" s="67"/>
      <c r="D24" s="79"/>
      <c r="E24" s="80"/>
      <c r="F24" s="55"/>
      <c r="G24" s="81"/>
      <c r="H24" s="78">
        <v>1</v>
      </c>
      <c r="I24" s="82"/>
    </row>
    <row r="25" spans="1:9" ht="28.5" customHeight="1" thickBot="1" x14ac:dyDescent="0.35">
      <c r="A25" s="83" t="s">
        <v>38</v>
      </c>
      <c r="B25" s="84"/>
      <c r="C25" s="84"/>
      <c r="D25" s="84"/>
      <c r="E25" s="85"/>
      <c r="F25" s="85"/>
      <c r="G25" s="84"/>
      <c r="H25" s="86">
        <f>H22*H23*H24</f>
        <v>3129.1211868020305</v>
      </c>
      <c r="I25" s="87"/>
    </row>
    <row r="27" spans="1:9" ht="19.5" hidden="1" thickBot="1" x14ac:dyDescent="0.35">
      <c r="A27" s="118" t="s">
        <v>39</v>
      </c>
      <c r="B27" s="118"/>
      <c r="C27" s="118"/>
      <c r="D27" s="118"/>
      <c r="E27" s="118"/>
      <c r="F27" s="118"/>
      <c r="G27" s="118"/>
      <c r="H27" s="118"/>
      <c r="I27" s="118"/>
    </row>
    <row r="28" spans="1:9" ht="30.75" hidden="1" x14ac:dyDescent="0.3">
      <c r="A28" s="3" t="s">
        <v>2</v>
      </c>
      <c r="B28" s="119" t="s">
        <v>3</v>
      </c>
      <c r="C28" s="120"/>
      <c r="D28" s="120"/>
      <c r="E28" s="120"/>
      <c r="F28" s="120"/>
      <c r="G28" s="120"/>
      <c r="H28" s="121"/>
      <c r="I28" s="4" t="s">
        <v>4</v>
      </c>
    </row>
    <row r="29" spans="1:9" ht="45" hidden="1" customHeight="1" x14ac:dyDescent="0.3">
      <c r="A29" s="5" t="s">
        <v>5</v>
      </c>
      <c r="B29" s="122" t="s">
        <v>40</v>
      </c>
      <c r="C29" s="123"/>
      <c r="D29" s="123"/>
      <c r="E29" s="123"/>
      <c r="F29" s="123"/>
      <c r="G29" s="123"/>
      <c r="H29" s="123"/>
      <c r="I29" s="124"/>
    </row>
    <row r="30" spans="1:9" ht="39" hidden="1" customHeight="1" x14ac:dyDescent="0.3">
      <c r="A30" s="6" t="s">
        <v>6</v>
      </c>
      <c r="B30" s="136" t="s">
        <v>41</v>
      </c>
      <c r="C30" s="137"/>
      <c r="D30" s="137"/>
      <c r="E30" s="137"/>
      <c r="F30" s="137"/>
      <c r="G30" s="137"/>
      <c r="H30" s="137"/>
      <c r="I30" s="138"/>
    </row>
    <row r="31" spans="1:9" ht="37.5" hidden="1" customHeight="1" x14ac:dyDescent="0.3">
      <c r="A31" s="7" t="s">
        <v>7</v>
      </c>
      <c r="B31" s="8" t="s">
        <v>8</v>
      </c>
      <c r="C31" s="9"/>
      <c r="D31" s="10"/>
      <c r="E31" s="10"/>
      <c r="F31" s="10"/>
      <c r="G31" s="11"/>
      <c r="H31" s="12">
        <v>59387</v>
      </c>
      <c r="I31" s="13" t="s">
        <v>46</v>
      </c>
    </row>
    <row r="32" spans="1:9" ht="18.75" hidden="1" customHeight="1" x14ac:dyDescent="0.3">
      <c r="A32" s="14" t="s">
        <v>9</v>
      </c>
      <c r="B32" s="128" t="s">
        <v>10</v>
      </c>
      <c r="C32" s="129"/>
      <c r="D32" s="15"/>
      <c r="E32" s="16"/>
      <c r="F32" s="15"/>
      <c r="G32" s="17">
        <v>0.30199999999999999</v>
      </c>
      <c r="H32" s="18">
        <f>+H31*G32</f>
        <v>17934.874</v>
      </c>
      <c r="I32" s="19"/>
    </row>
    <row r="33" spans="1:9" hidden="1" x14ac:dyDescent="0.3">
      <c r="A33" s="20" t="s">
        <v>11</v>
      </c>
      <c r="B33" s="21"/>
      <c r="C33" s="22"/>
      <c r="D33" s="23"/>
      <c r="E33" s="22"/>
      <c r="F33" s="23"/>
      <c r="G33" s="24"/>
      <c r="H33" s="18">
        <f>H31+H32</f>
        <v>77321.873999999996</v>
      </c>
      <c r="I33" s="19"/>
    </row>
    <row r="34" spans="1:9" ht="29.25" hidden="1" customHeight="1" x14ac:dyDescent="0.3">
      <c r="A34" s="25" t="s">
        <v>12</v>
      </c>
      <c r="B34" s="130" t="s">
        <v>13</v>
      </c>
      <c r="C34" s="131"/>
      <c r="D34" s="26"/>
      <c r="E34" s="27"/>
      <c r="F34" s="26"/>
      <c r="G34" s="28">
        <v>1973</v>
      </c>
      <c r="H34" s="29">
        <f>G34/12</f>
        <v>164.41666666666666</v>
      </c>
      <c r="I34" s="53" t="s">
        <v>14</v>
      </c>
    </row>
    <row r="35" spans="1:9" hidden="1" x14ac:dyDescent="0.3">
      <c r="A35" s="31" t="s">
        <v>15</v>
      </c>
      <c r="B35" s="130" t="s">
        <v>16</v>
      </c>
      <c r="C35" s="131"/>
      <c r="D35" s="131"/>
      <c r="E35" s="32"/>
      <c r="F35" s="26"/>
      <c r="G35" s="33"/>
      <c r="H35" s="34">
        <v>5</v>
      </c>
      <c r="I35" s="35"/>
    </row>
    <row r="36" spans="1:9" hidden="1" x14ac:dyDescent="0.3">
      <c r="A36" s="36" t="s">
        <v>17</v>
      </c>
      <c r="B36" s="37"/>
      <c r="C36" s="37"/>
      <c r="D36" s="37"/>
      <c r="E36" s="37"/>
      <c r="F36" s="38"/>
      <c r="G36" s="39"/>
      <c r="H36" s="18">
        <f>H33/H34*H35</f>
        <v>2351.4001216421693</v>
      </c>
      <c r="I36" s="35"/>
    </row>
    <row r="37" spans="1:9" ht="18.75" hidden="1" customHeight="1" x14ac:dyDescent="0.3">
      <c r="A37" s="40" t="s">
        <v>18</v>
      </c>
      <c r="B37" s="132" t="s">
        <v>19</v>
      </c>
      <c r="C37" s="133"/>
      <c r="D37" s="133"/>
      <c r="E37" s="133"/>
      <c r="F37" s="133"/>
      <c r="G37" s="133"/>
      <c r="H37" s="134"/>
      <c r="I37" s="41"/>
    </row>
    <row r="38" spans="1:9" ht="30" hidden="1" customHeight="1" x14ac:dyDescent="0.3">
      <c r="A38" s="42" t="s">
        <v>20</v>
      </c>
      <c r="B38" s="112" t="s">
        <v>21</v>
      </c>
      <c r="C38" s="113"/>
      <c r="D38" s="114"/>
      <c r="E38" s="43"/>
      <c r="F38" s="44"/>
      <c r="G38" s="44"/>
      <c r="H38" s="45">
        <f>H39+H40</f>
        <v>160.5</v>
      </c>
      <c r="I38" s="53" t="s">
        <v>22</v>
      </c>
    </row>
    <row r="39" spans="1:9" ht="24.75" hidden="1" x14ac:dyDescent="0.3">
      <c r="A39" s="46" t="s">
        <v>23</v>
      </c>
      <c r="B39" s="47" t="s">
        <v>24</v>
      </c>
      <c r="C39" s="48"/>
      <c r="D39" s="49"/>
      <c r="E39" s="50"/>
      <c r="F39" s="51">
        <v>100</v>
      </c>
      <c r="G39" s="52">
        <v>225</v>
      </c>
      <c r="H39" s="18">
        <f>G39/500*F39</f>
        <v>45</v>
      </c>
      <c r="I39" s="30" t="s">
        <v>42</v>
      </c>
    </row>
    <row r="40" spans="1:9" hidden="1" x14ac:dyDescent="0.3">
      <c r="A40" s="54" t="s">
        <v>26</v>
      </c>
      <c r="B40" s="47" t="s">
        <v>27</v>
      </c>
      <c r="C40" s="48"/>
      <c r="D40" s="49"/>
      <c r="E40" s="55"/>
      <c r="F40" s="56">
        <v>100</v>
      </c>
      <c r="G40" s="57">
        <v>9240</v>
      </c>
      <c r="H40" s="12">
        <f>G40/8000*F40</f>
        <v>115.5</v>
      </c>
      <c r="I40" s="30" t="s">
        <v>28</v>
      </c>
    </row>
    <row r="41" spans="1:9" hidden="1" x14ac:dyDescent="0.3">
      <c r="A41" s="59" t="s">
        <v>29</v>
      </c>
      <c r="B41" s="60"/>
      <c r="C41" s="61"/>
      <c r="D41" s="38"/>
      <c r="E41" s="38"/>
      <c r="F41" s="62"/>
      <c r="G41" s="63"/>
      <c r="H41" s="29">
        <f>H38</f>
        <v>160.5</v>
      </c>
      <c r="I41" s="64"/>
    </row>
    <row r="42" spans="1:9" ht="24.75" hidden="1" x14ac:dyDescent="0.3">
      <c r="A42" s="65" t="s">
        <v>30</v>
      </c>
      <c r="B42" s="66" t="s">
        <v>31</v>
      </c>
      <c r="C42" s="67"/>
      <c r="D42" s="67"/>
      <c r="E42" s="67"/>
      <c r="F42" s="68">
        <v>2</v>
      </c>
      <c r="G42" s="69">
        <v>92.48</v>
      </c>
      <c r="H42" s="70">
        <f>F42*G42</f>
        <v>184.96</v>
      </c>
      <c r="I42" s="88" t="s">
        <v>32</v>
      </c>
    </row>
    <row r="43" spans="1:9" hidden="1" x14ac:dyDescent="0.3">
      <c r="A43" s="72" t="s">
        <v>33</v>
      </c>
      <c r="B43" s="67"/>
      <c r="C43" s="55"/>
      <c r="D43" s="67"/>
      <c r="E43" s="55"/>
      <c r="F43" s="55"/>
      <c r="G43" s="55"/>
      <c r="H43" s="73">
        <f>H36+H41+H42</f>
        <v>2696.8601216421694</v>
      </c>
      <c r="I43" s="58"/>
    </row>
    <row r="44" spans="1:9" ht="21" hidden="1" customHeight="1" x14ac:dyDescent="0.3">
      <c r="A44" s="74" t="s">
        <v>34</v>
      </c>
      <c r="B44" s="75" t="s">
        <v>35</v>
      </c>
      <c r="C44" s="76"/>
      <c r="D44" s="55"/>
      <c r="E44" s="76"/>
      <c r="F44" s="67"/>
      <c r="G44" s="77"/>
      <c r="H44" s="78">
        <v>3</v>
      </c>
      <c r="I44" s="71" t="s">
        <v>43</v>
      </c>
    </row>
    <row r="45" spans="1:9" hidden="1" x14ac:dyDescent="0.3">
      <c r="A45" s="74" t="s">
        <v>36</v>
      </c>
      <c r="B45" s="75" t="s">
        <v>37</v>
      </c>
      <c r="C45" s="67"/>
      <c r="D45" s="79"/>
      <c r="E45" s="80"/>
      <c r="F45" s="55"/>
      <c r="G45" s="81"/>
      <c r="H45" s="78">
        <v>1</v>
      </c>
      <c r="I45" s="82" t="s">
        <v>44</v>
      </c>
    </row>
    <row r="46" spans="1:9" ht="19.5" hidden="1" thickBot="1" x14ac:dyDescent="0.35">
      <c r="A46" s="83" t="s">
        <v>45</v>
      </c>
      <c r="B46" s="84"/>
      <c r="C46" s="84"/>
      <c r="D46" s="89"/>
      <c r="E46" s="85"/>
      <c r="F46" s="85"/>
      <c r="G46" s="84"/>
      <c r="H46" s="86">
        <f>H43*H44*H45</f>
        <v>8090.5803649265081</v>
      </c>
      <c r="I46" s="87"/>
    </row>
    <row r="48" spans="1:9" ht="33.75" customHeight="1" x14ac:dyDescent="0.3">
      <c r="A48" s="135" t="s">
        <v>57</v>
      </c>
      <c r="B48" s="135"/>
      <c r="C48" s="135"/>
      <c r="D48" s="135"/>
      <c r="E48" s="135"/>
      <c r="F48" s="135"/>
      <c r="G48" s="135"/>
      <c r="H48" s="135"/>
      <c r="I48" s="135"/>
    </row>
    <row r="49" spans="3:3" x14ac:dyDescent="0.3">
      <c r="C49" s="90"/>
    </row>
  </sheetData>
  <mergeCells count="23">
    <mergeCell ref="A48:I48"/>
    <mergeCell ref="A27:I27"/>
    <mergeCell ref="B28:H28"/>
    <mergeCell ref="B29:I29"/>
    <mergeCell ref="B30:I30"/>
    <mergeCell ref="B32:C32"/>
    <mergeCell ref="B34:C34"/>
    <mergeCell ref="B35:D35"/>
    <mergeCell ref="B37:H37"/>
    <mergeCell ref="B38:D38"/>
    <mergeCell ref="B19:D19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Наталья Ищенко</cp:lastModifiedBy>
  <cp:lastPrinted>2019-04-01T07:53:51Z</cp:lastPrinted>
  <dcterms:created xsi:type="dcterms:W3CDTF">2017-09-26T07:45:13Z</dcterms:created>
  <dcterms:modified xsi:type="dcterms:W3CDTF">2019-11-13T11:09:46Z</dcterms:modified>
</cp:coreProperties>
</file>