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Мои документы\НАЦИОНАЛЬНЫЕ ПРОЕКТЫ\Отчеты по нац проектам\На 1 апреля 2021 г\"/>
    </mc:Choice>
  </mc:AlternateContent>
  <bookViews>
    <workbookView xWindow="0" yWindow="0" windowWidth="25200" windowHeight="12135" tabRatio="296"/>
  </bookViews>
  <sheets>
    <sheet name="на 1.04.2021" sheetId="5" r:id="rId1"/>
    <sheet name="финансирование на 01.04.2021" sheetId="6" r:id="rId2"/>
  </sheets>
  <definedNames>
    <definedName name="_xlnm.Print_Area" localSheetId="0">'на 1.04.2021'!$A$3:$P$32</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9" i="6" l="1"/>
  <c r="AC10" i="6"/>
  <c r="AC11" i="6"/>
  <c r="AC12" i="6"/>
  <c r="AC13" i="6"/>
  <c r="AC14" i="6"/>
  <c r="AC15" i="6"/>
  <c r="AC16" i="6"/>
  <c r="AC17" i="6"/>
  <c r="AC18" i="6"/>
  <c r="AC19" i="6"/>
  <c r="AC20" i="6"/>
  <c r="AC21" i="6"/>
  <c r="AC22" i="6"/>
  <c r="AC23" i="6"/>
  <c r="AC24" i="6"/>
  <c r="AC25" i="6"/>
  <c r="AC26" i="6"/>
  <c r="AC8" i="6"/>
  <c r="J8" i="5" l="1"/>
  <c r="N32" i="5" l="1"/>
  <c r="M32" i="5"/>
  <c r="O25" i="5"/>
  <c r="O21" i="5"/>
  <c r="O17" i="5"/>
  <c r="J16" i="5" l="1"/>
  <c r="J20" i="5"/>
  <c r="J19" i="5"/>
  <c r="J18" i="5"/>
  <c r="O31" i="5" l="1"/>
  <c r="O32" i="5" s="1"/>
  <c r="J30" i="5" l="1"/>
  <c r="J25" i="5" l="1"/>
  <c r="J17" i="5"/>
  <c r="J27" i="5" l="1"/>
</calcChain>
</file>

<file path=xl/sharedStrings.xml><?xml version="1.0" encoding="utf-8"?>
<sst xmlns="http://schemas.openxmlformats.org/spreadsheetml/2006/main" count="620" uniqueCount="214">
  <si>
    <t>ПП-005-05</t>
  </si>
  <si>
    <t>ПП-023-00</t>
  </si>
  <si>
    <t>Культурная среда</t>
  </si>
  <si>
    <t>ПП-025-00</t>
  </si>
  <si>
    <t>Старшее поколение</t>
  </si>
  <si>
    <t>Содействие занятости женщин – создание условий дошкольного образования для детей в возрасте до трех лет</t>
  </si>
  <si>
    <t>Спорт - норма жизни</t>
  </si>
  <si>
    <t>Сохранение уникальных водных объектов</t>
  </si>
  <si>
    <t>Чистая вода</t>
  </si>
  <si>
    <t>Современная школа</t>
  </si>
  <si>
    <t xml:space="preserve">Успех каждого ребенка </t>
  </si>
  <si>
    <t>Цифровая образовательная среда</t>
  </si>
  <si>
    <t>Социальная активность</t>
  </si>
  <si>
    <t>ПП-029-03</t>
  </si>
  <si>
    <t>Жилье</t>
  </si>
  <si>
    <t>Формирование комфортной городской среды</t>
  </si>
  <si>
    <t>Обеспечение устойчивого сокращения непригодного для проживания жилищного фонда (Сокращение НЖФ)</t>
  </si>
  <si>
    <t>Наименования показателей для МО</t>
  </si>
  <si>
    <t>Участие МО в рег. проекте (да/нет)</t>
  </si>
  <si>
    <t>да</t>
  </si>
  <si>
    <t>да (общее участие)</t>
  </si>
  <si>
    <t xml:space="preserve">Муниципальная программа </t>
  </si>
  <si>
    <t>Х</t>
  </si>
  <si>
    <t xml:space="preserve">Культурное пространство 
города Пыть-Яха 
(от 28.11.2018 № 399-па)
</t>
  </si>
  <si>
    <t>2. Культура</t>
  </si>
  <si>
    <t>№п/п</t>
  </si>
  <si>
    <t>№п/п показатели</t>
  </si>
  <si>
    <t xml:space="preserve">Развитие экономического 
потенциала города Пыть-Яха» от 10.12.2018 №423-па)
</t>
  </si>
  <si>
    <t>«Жилищно-коммунальный комплекс и городская среда города Пыть-Яха» (от 13.12.2018 №444-па)</t>
  </si>
  <si>
    <t>«Развитие жилищной сферы в городе Пыть-Яхе» (от 10.12.2018 № 429-па)</t>
  </si>
  <si>
    <t>Внедрение целевой модели "Получение разрешения на строительство и территориальное планирование"</t>
  </si>
  <si>
    <t xml:space="preserve">Творческие люди </t>
  </si>
  <si>
    <t>Предусмотрено финансирование для реализации мероприятий регионального проекта ,руб.</t>
  </si>
  <si>
    <t>Фактически  профинансировано на реализацию мероприятий регионального проекта (освоено), руб.</t>
  </si>
  <si>
    <t>Мероприятия, направленные на сохранение благоприятной окружающей среды и биологического разнообразия в интересах настоящего и будущего поколений</t>
  </si>
  <si>
    <t xml:space="preserve">Финансовая поддержка субъектов малого и среднего предпринимательства </t>
  </si>
  <si>
    <t>Организация профессионального обучения граждан предпенсионного возраста  и получения ими  дополнительного профессионального образования</t>
  </si>
  <si>
    <t xml:space="preserve">да </t>
  </si>
  <si>
    <t>Наименование регионального проекта</t>
  </si>
  <si>
    <t>Номер ПП</t>
  </si>
  <si>
    <t xml:space="preserve">Обеспечить возможность женщинам, воспитывающим детей дошкольного возраста, совмещать трудовую деятельность с семейными обязанностями, в том числе за счет повышения доступности дошкольного образования для детей в возрасте до 3 лет. Трудоустройство граждан, из числа незанятых одиноких родителей, родителей, воспитывающих детей-инвалидов, многодетных родителей, женщин, осуществляющих уход за ребенком в возрасте до 3 лет </t>
  </si>
  <si>
    <t>1. Обеспечение информационной поддержки развития успешности обучающихся.
2. Обеспечиение взаимодействие школы с федеральными и региональными программами поддержки одаренных и талантливых детей.</t>
  </si>
  <si>
    <t>Декомпозированные показатели отсутствуют. Занятость в проекте  30%.</t>
  </si>
  <si>
    <t xml:space="preserve">Наименование национального проекта </t>
  </si>
  <si>
    <t xml:space="preserve">Информация о выполнении мероприятия </t>
  </si>
  <si>
    <t>Фактическое достижение показателя на отчетную дату</t>
  </si>
  <si>
    <t xml:space="preserve">Организация и проведение мероприятий в рамках  внедрения Всероссийского физкультурно-спортивного комплекса "Готов к труду и обороне"
</t>
  </si>
  <si>
    <t xml:space="preserve">Государственная поддержка спортивных организаций, осуществляющих подготовку спортивного резерва для сборных команд Российской Федерации.  </t>
  </si>
  <si>
    <t>Показатель предусмотрен в 2023г.</t>
  </si>
  <si>
    <t xml:space="preserve">Участие м.о.г. Пыть-Ях в реализации региональных составляющих федеральных проектов, входящих в состав национальных проектов (программ) Российской Федерации по состоянию на 1 ноября 2019г. </t>
  </si>
  <si>
    <t xml:space="preserve">Примечание </t>
  </si>
  <si>
    <t>1. Малое и среднее предпринимательство и поддержка индивидуальной предпринимательской инициативы</t>
  </si>
  <si>
    <t>5. Образование</t>
  </si>
  <si>
    <t>Развитие образования
в городе Пыть-Яхе (от 25.12.2018 № 474-па)</t>
  </si>
  <si>
    <t>Декомпозированные показатели отсутствуют (занятость в проекте 10%)</t>
  </si>
  <si>
    <t xml:space="preserve">Обеспечение информационной поддержки обучающихся и родителей (законных представителей) о работе программ дополнительного образования. Участие детей в конкурсах, фестивалях и т.п.
 </t>
  </si>
  <si>
    <t xml:space="preserve">1. Рейтинговое голосование по проектам благоустройства, подлежащих в первоочередном порядке                                        2. Общественные обсуждения                           </t>
  </si>
  <si>
    <t>3. Демография</t>
  </si>
  <si>
    <t>6. Жильё и городская среда.</t>
  </si>
  <si>
    <t>Приложение</t>
  </si>
  <si>
    <t>Мероприятия, запланированные к выполнению в 2021 году</t>
  </si>
  <si>
    <t xml:space="preserve">Плановое значение показателя на 2021 год </t>
  </si>
  <si>
    <t xml:space="preserve">
Планируется осуществить демонтаж домов общей площадью 0,008 (при наличия лимитов для осуществления демонтажа показатель будет скорректирован).</t>
  </si>
  <si>
    <t>Количество благоустроеных общественных пространств , включенных в государственные программы формирования совремнной городской среды, единиц</t>
  </si>
  <si>
    <t xml:space="preserve">Мероприятия, направленные на увеличение числа посещений организаций культуры </t>
  </si>
  <si>
    <t>Проведение меропрития планируется в мае 2021 года по очистке от бытового мусора и древесного хлама берегов и прилегающих акваторий водных объектов</t>
  </si>
  <si>
    <t xml:space="preserve">Благоустройство общественной территории сквер "Сиверко" во 2  микрорайоне "Нефтяников" в городе Пыть-Яхе (1 этап). </t>
  </si>
  <si>
    <t>% выполнения</t>
  </si>
  <si>
    <t>расчёт по итогам года</t>
  </si>
  <si>
    <t>-</t>
  </si>
  <si>
    <t>Укрепление материально-технической базы учреждений спорта. Развитие сети спортивных объектов шаговой доступности</t>
  </si>
  <si>
    <t>% исполнения</t>
  </si>
  <si>
    <t>Заключено соглашение с Департаментом экономического развития ХМАО-Югры от 23.01.2021 № МСП 2021-9</t>
  </si>
  <si>
    <t>Заключено допсоглашение от 02.02.2021 №71885000-1-2019-005/6  на софинансирование расходов   на государственную поддержку спортивных организаций, осуществляющих подготовку спортивного резерва для сборных команд РФ. МБУ СШОР  ведется работа  по определению поставщика на поставку спортивного инвентаря, спортивного оборудования для воспитанников секций бокса и вольной борьбы.</t>
  </si>
  <si>
    <t xml:space="preserve">1.Уровень обеспеченности граждан спортивными сооружениями исходя из единовременной пропускной способности объектов спорта  </t>
  </si>
  <si>
    <t>В Депстрой ХМАО было направлено письмо от 24.12.20 № 13-исх-УД-9745 о плановом показателе ввода жилья на 2021 год в общем обёме - 30 000 к.м.</t>
  </si>
  <si>
    <t>Развитие физической 
культуры и спорта в городе Пыть-Яхе
(от 12.12.2018 № 445-па)</t>
  </si>
  <si>
    <t>Оснащены образовательные учреждения в сфере культуры (детские школы иссусств по видам искусств) музыкальными инструментами, оборудованием и учебными материалами, ед (нарастающим итогом)</t>
  </si>
  <si>
    <t xml:space="preserve">Мероприятия, направленные на увеличение числа посещений жителями организаций культуры </t>
  </si>
  <si>
    <t xml:space="preserve">Развитие образования
в городе Пыть-Яхе (от 25.12.2018 № 474-па)
</t>
  </si>
  <si>
    <t>Заключено соглашение о предоставлении субсидии местному бюджету из бюджета
Ханты-Мансийского автономного округа – Югры от 18.01.2021 № 14-ШД/2021.                                                                                                                                                                                   МАУ "Спортивный комплекс" ведется работа по определению поставщика на приобретение и установку спортивных площадок.</t>
  </si>
  <si>
    <t xml:space="preserve">Мероприятия: «Реконструкция ВОС -1 (II очередь) г. Пыть-Ях»,               «Реконструкция ВОС-3 в г. Пыть-Ях»     </t>
  </si>
  <si>
    <t>4. Экология</t>
  </si>
  <si>
    <t>Жилищно-коммунальный комплекс и городская среда города Пыть-Яха» (от 13.12.2018 №444-па)</t>
  </si>
  <si>
    <t xml:space="preserve">Участие м.о.г. Пыть-Ях в реализации региональных составляющих федеральных проектов, входящих в состав национальных проектов (программ) Российской Федерации по состоянию на 1 апреля 2021 г. </t>
  </si>
  <si>
    <t>Обеспечение возможности профессионального развития и обучения педагогических работников</t>
  </si>
  <si>
    <t>Внедрение в общеобразовательных организациях цифровая образовательная среда.</t>
  </si>
  <si>
    <t>Созданы условия для развития и поддержки добровольчества (волонтёрства).</t>
  </si>
  <si>
    <t>1. Обеспечение информационной поддержки развития успешности обучающихся.                                                                                                                                                                                                       2. Обеспечиение взаимодействие школы с федеральными и региональными программами поддержки одаренных и талантливых детей.</t>
  </si>
  <si>
    <t>Обеспечение информационной поддержки обучающихся и родителей (законных представителей) о работе программ дополнительного образования. Участие детей в конкурсах, фестивалях и т.п.</t>
  </si>
  <si>
    <t>За отчетный период выполнены следующие мероприятия: 
- Реализуется программа по персонифицированному финансированию дополнительного образования. Количество действующих сертификатов на 01.04.2021 составляет 911 шт. Также на базе общеобразовательных и дошкольных организаций осуществляется реализация программ дополнительного образования детей.</t>
  </si>
  <si>
    <t xml:space="preserve">В марте 2021 года в проекте "Билет в будущее" приняли участие 380 обучающихся, что составляет 11,7% от общей численности обучающихся по образовательным программам основного общего и среднего общего образования (3245 человек). </t>
  </si>
  <si>
    <t>В отчётном периоде 2021 года в МБОУ СОШ № 1 был организован выездной "Кванториум", охвачено 105 человек (1,4%) деятельностью проектов, направленных на обеспечение доступности дополнительных общеобразовательных программ естественно-научной и технической направленности.</t>
  </si>
  <si>
    <t xml:space="preserve">Всего на территории города Пыть-Яха по состоянию на 01.04.2021 года находится 43 жилых дома, признанных аварийными, в том числе расселяемых в рамках регионального проекта – 1 дом. Осуществлен снос 5 жилых домов  (4 дома снесены в конце 2020г - 4200 кв.м, не учтены в показателе за 2020 год, 1 дом в 2021г - 0,0053 кв.м).  </t>
  </si>
  <si>
    <t>На базе МАУ "Спортивный комплекс", согласно утвержденного плана мероприятий на 2021 год в рамках  Всероссийского физкультурно-спортивного комплекса "Готов к труду и обороне" запланированы к проведению соревнования физкультурно-оздоровительной направленности с апреля 2021 года.</t>
  </si>
  <si>
    <t>Исполнение расходов бюджета муниципального образования на реализацию региональных проектов, направленных на достижение результатов национальных (федеральных) проектов</t>
  </si>
  <si>
    <t>тыс. рублей</t>
  </si>
  <si>
    <t>№ п/п</t>
  </si>
  <si>
    <t>Наименование проекта</t>
  </si>
  <si>
    <t>Код</t>
  </si>
  <si>
    <t>2021 год</t>
  </si>
  <si>
    <t>2022 год</t>
  </si>
  <si>
    <t>2023 год</t>
  </si>
  <si>
    <t>Уточненный план в соответствии с месячной отчетностью , в том числе:</t>
  </si>
  <si>
    <t>ВСЕГО</t>
  </si>
  <si>
    <t>Исполнено, в том числе:</t>
  </si>
  <si>
    <t xml:space="preserve">За счет целевых межбюджетных трансфертов предоставляемых бюджетам муниципальных образований из федерального бюджета и бюджета автономного округа </t>
  </si>
  <si>
    <t>За счет средств местного бюджета (за исключением целевых межбюджетных трансфертов предоставляемых бюджетам муниципальных образований из федерального бюджета и бюджета автономного округа)</t>
  </si>
  <si>
    <t>в том числе за счет средств местного бюджета на условиях софинансирования</t>
  </si>
  <si>
    <t>в том числе за счет безвозмездных  поступлений от физических и юридических лиц</t>
  </si>
  <si>
    <t>За счет целевых межбюджетных трансфертов предоставляемых бюджетам муниципальных образований из федерального бюджета и бюджета автономного округа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</si>
  <si>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</si>
  <si>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</si>
  <si>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</si>
  <si>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</si>
  <si>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</si>
  <si>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</si>
  <si>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</si>
  <si>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</si>
  <si>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</si>
  <si>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</si>
  <si>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</si>
  <si>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</si>
  <si>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</si>
  <si>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</si>
  <si>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</si>
  <si>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</si>
  <si>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</si>
  <si>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</si>
  <si>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</si>
  <si>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</si>
  <si>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</si>
  <si>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</si>
  <si>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</si>
  <si>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</si>
  <si>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</si>
  <si>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</si>
  <si>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</si>
  <si>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</si>
  <si>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Всего на реализацию национальных проектов</t>
  </si>
  <si>
    <t>I.</t>
  </si>
  <si>
    <t>Национальный проект ''Культура''(А)</t>
  </si>
  <si>
    <t>II.</t>
  </si>
  <si>
    <t>III.</t>
  </si>
  <si>
    <t>Национальный проект ''Образование''(Е)</t>
  </si>
  <si>
    <t>Региональный проект "Современная школа"</t>
  </si>
  <si>
    <t>XX.X.E1.XXXXX</t>
  </si>
  <si>
    <t>Региональный проект "Успех каждого ребенка"</t>
  </si>
  <si>
    <t>XX.X.E2.XXXXX</t>
  </si>
  <si>
    <t>Региональный проект "Цифровая образовательная среда"</t>
  </si>
  <si>
    <t>XX.X.E4.XXXXX</t>
  </si>
  <si>
    <t>Региональный проект "Учитель будущего"</t>
  </si>
  <si>
    <t>XX.X.E5.XXXXX</t>
  </si>
  <si>
    <t>Региональный проект "Социальная активность"</t>
  </si>
  <si>
    <t>XX.X.E8.XXXXX</t>
  </si>
  <si>
    <t>IV.</t>
  </si>
  <si>
    <t>Национальный проект ''Жилье и городская среда''(F)</t>
  </si>
  <si>
    <t>Региональный проект "Формирование комфортной городской среды"</t>
  </si>
  <si>
    <t>XX.X.F2.XXXXX</t>
  </si>
  <si>
    <t>Региональный проект "Чистая вода"</t>
  </si>
  <si>
    <t>XX.X.F5.XXXXX</t>
  </si>
  <si>
    <t>V.</t>
  </si>
  <si>
    <t>Национальный проект ''Экология''(G)</t>
  </si>
  <si>
    <t>VI.</t>
  </si>
  <si>
    <t>Национальный проект ''Малое и среднее предпринимательство и поддержка индивидуальной предпринимательской инициативы''(I)</t>
  </si>
  <si>
    <t>Региональный проект "Создание условий для легкого старта и комфортного ведения бизнеса"</t>
  </si>
  <si>
    <t>XX.X.I4.XXXXX</t>
  </si>
  <si>
    <t>Национальный проект ''Демография''(Р)</t>
  </si>
  <si>
    <t>Региональный проект "Спорт - норма жизни"</t>
  </si>
  <si>
    <t>XX.X.P5.XXXXX</t>
  </si>
  <si>
    <t>Руководитель</t>
  </si>
  <si>
    <t>В.В. Стефогло</t>
  </si>
  <si>
    <t>(подпись)</t>
  </si>
  <si>
    <t>(расшифровка подписи)</t>
  </si>
  <si>
    <t>Исполнитель</t>
  </si>
  <si>
    <t>А.В. Твердохлеб</t>
  </si>
  <si>
    <t>7 апреля 2021 г.</t>
  </si>
  <si>
    <t>«Экологическая безопасность города Пыть-Яха» (от 11.12.2018 № 438-па)</t>
  </si>
  <si>
    <t>Учитель будущего</t>
  </si>
  <si>
    <t>Региональный проект закрыт по решению Проектного комитета Ханты-Мансийского автономного округа - Югры (протокол от 18.02.2021 № 2/258)</t>
  </si>
  <si>
    <t>В соответствии с протоколом Проектного комитета ХМАО (от 29.03.21 №3) внесены изменения в декомпозицию по показателям.</t>
  </si>
  <si>
    <t>В соответствии с протоколом Проектного комитета ХМАО от 29.03.2021 №3  в паспорт нацпроекта "Образование"  внесены изменения в декомпозицию по показателям и значениям</t>
  </si>
  <si>
    <t>Создание условий для лёгкого старта и комфортного ведения бизнеса (ранее проект - Расширение доступа субъектов МСП к финансовой  поддержке МСП, в том числе к льготному финансированию)</t>
  </si>
  <si>
    <t xml:space="preserve">По состоянию на 01.04.2021 проведено более 60 значимых мероприятий, приуроченных к государственным и городским праздникам, с охватом аудитории – 14 869 человек, из них: в режиме онлайн проведено 51 мероприятие с количеством онлайн просмотров – 14 027, в режиме реального времени проведено 9 мероприятий с охватом аудитории – 842 человека. Проведение культурных мероприятий ежемесячно ведется на основании годового плана мероприятий. </t>
  </si>
  <si>
    <t>В 2021 году на базе Центра непрерывного образования и повышения квалификации творческих и управленческих кадров в сфере культуры запланировано обучение 10 работников муниципальных учреждений культуры :                                                                                                                                                          МАУК "Культурный центр: библиотека-музей" - 6 специалистов                                                                                                                                                                                                                                            МАУК "Культурно-досуговый центр" - 4 специалиста.                                                                                                                                                                                                                                     По состоянию на 01.04.2021 года обучение прошли 3 специалиста (МАУК "Культурный центр: библиотека-музей" с 01.03.21-29.03.21).                                                                                       Согласно плана, обучение 2-х специалистов запланировано во 2 квартале 2021 года (май), обучение 1 специалиста 3 квартал 2021 (сентябрь), обучение 1 специалиста - в 4 квартале 2021 года (октябрь).</t>
  </si>
  <si>
    <t xml:space="preserve">На отчетную дату 616 воспитанников посещают дошкольные образовательные организации в возрасте от 1 до 3-х лет., из них в  возрасте от 1,5 до 3 - 609 воспитанников.                                                                                                                                                                                                                                                                                                                                 На 01.04.2021 рапределено 676 путевок.  </t>
  </si>
  <si>
    <t xml:space="preserve"> Доступность дошкольного образования для детей в возрасте от полутора до трех лет, %</t>
  </si>
  <si>
    <t xml:space="preserve"> Протяженность береговой линии, очищенной от бытового мусора в границах населенных пунктов , км</t>
  </si>
  <si>
    <t>Количество населения, вовлеченного в мероприятия по очистке берегов водных объектов, тыс.чел. (нарастающим итогом).</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</si>
  <si>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процент.</t>
  </si>
  <si>
    <t>Доля детей в возрасте от 5 до 18 лет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от 5 до 18 лет) (%)</t>
  </si>
  <si>
    <t>Охват  детей, деятельностью  региональных центров выявления, поддержки и развития способностей и талантов у детей и молодёжи, технопарков "Кванториум" и центров "IT-куб, процент.</t>
  </si>
  <si>
    <t xml:space="preserve"> Доля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процент.</t>
  </si>
  <si>
    <t>Количество субъектов Российской Федерации, выдающих сертификаты дополнительного образования в рамках системы персонифицированного финансирования дополнительного образования детей, еденица.</t>
  </si>
  <si>
    <t>Доля общеобразовательных организаций, оснащённых в целях внедрения цифровой образовательной среды, процент.</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</si>
  <si>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процент.</t>
  </si>
  <si>
    <t>Доля педагогических работников, использующих сервисы федеральной информационно-сервисной платформы цифровой образовательной среды, процент.</t>
  </si>
  <si>
    <t>Доля образовательных организаций, использующих сервисы федеральной информационно-сервисной платформы цифровой образовательной среды при реализации программ основного общего образования, процент.</t>
  </si>
  <si>
    <t xml:space="preserve">Общая численность граждан Российской Федерации,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млн. человек </t>
  </si>
  <si>
    <t>Общий объем ввода жилья, млн.метров</t>
  </si>
  <si>
    <r>
      <t xml:space="preserve">Увеличение доли граждан, принявших участие в решении вопросов развития городской среды, от общего количества граждан в возрасте от 14 лет, проживающих на территории муниципального образования, в рамках реализации приоритетного проекта «Формирование комфортной городской среды», %.    </t>
    </r>
    <r>
      <rPr>
        <u/>
        <sz val="11"/>
        <color theme="1"/>
        <rFont val="Times New Roman"/>
        <family val="1"/>
        <charset val="204"/>
      </rPr>
      <t/>
    </r>
  </si>
  <si>
    <t xml:space="preserve">Общее количество квадратных метров расселенного аварийного жилищного фонда,млн. кв.м. </t>
  </si>
  <si>
    <t xml:space="preserve">На 01.04.2021 года вовлечено  в добровольческую деятельность  1522  человека, в том числе в 1 квартале 2021 - 451 человек. В марте  2021 года в муниципальном штабе так же принимали заявки на обслуживание пожилых людей, ветеранов на дому, всего было отработано 18 заказов. Кроме того, волонтеры приняли участие во Всероссийской акции «МыВместе с заботой», годовщине Всероссийской акции взаимопомощи «Мы вместе», дне открытых дверей в ЕДДС, творческой программе  с Международным женским днем в Совете Ветеранов ВОВ, поздравлении с 08 марта медицинских работников Окружной клинической больницы города, субботнике в приюте для собак, Всероссийской массовой лыжной гонке «Лыжня России-2021», празднике во дворе 3 микрорайона «Масленица», акции «Помогите спасти Матвея», годовщине соединения Крыма с Россией «Крым наш», флешмобе  для участников весеннего пришкольного лагеря «Дорога в завтра» в МБОУ СОШ №1, проекте «Мобильные бригады помощи», обучающем семинаре «Первая помощь доступна каждому» – ЛизаАлерт,  флешмобе для участников весеннего пришкольного лагеря в МБОУ СОШ № 2, акции «Километр красоты», акции «Портрет мамы», акции «Песня мамы», интеллектуальной игре «1418».
</t>
  </si>
  <si>
    <t>План ввода жилья по ПП на 2021 год  = 27 000 кв.м., по письму Депстроя ХМАО (от 24.12.20 № 13-исх-УД-9745) - 30 000 кв.м, в том числе: 2 многоквартирных жилых дома - 30256.10 кв.м., индивидуальное жилищное строительство (ИЖД) = 243.90 кв.м.                                 По состоянию на 01 апреля 2021 введено: 742 кв.м (10 домов) в том числе ИЖД - 2 ед. (324 кв.м), садовых домов -8 ед. (418 кв.м).</t>
  </si>
  <si>
    <t xml:space="preserve">В соответствии с Постановлением Главы города Пыть-Яха от 29.03.2021 №14-пг, рейтинговое голосование по выбору общественных территорий м.о.г.о.г Пыть-Ях, подлежащих в первоочередном порядке благоустройству в 2022 году, будет проведено в форме удаленного (дистанционного) голосования с использованием информационно-телекоммуникационной сети «Интернет» на единой федеральной платформе для онлайн голосования  (www.za.gorodsreda.ru.)  с 26.04.2021 по 30.05.2021 г. Итоги рейтингового голосования, проведенного в период до 12 февраля 2021 года на Портале «Открытый регион Югра» будут учтены в общем количестве голосов.                      </t>
  </si>
  <si>
    <t xml:space="preserve">Создание условий для внедрения к 2024 году современной и безопасной цифровой образовательной среды, обеспечивающей формирование ценности к саморазвитию и самообразованию у обучающихся образовательных организаций, путем обновления информационно-коммуникационной инфраструктуры, подготовки кадров, создания федеральной цифровой платформы.                                                                                                                                </t>
  </si>
  <si>
    <t xml:space="preserve">Педагоги общеобразовательных учреждений города будут проходить обучение в Центре непрерывного повышения профессионального мастерства в г. Ханты-Мансийске. Центр начнет  функционировать с 01.09.2021. </t>
  </si>
  <si>
    <t>В январе-марте  2021 года мероприятия по обучению и доп.профессиональному образованию не проводились. Мероприятие реализуется за счет денежных средств Департамента труда и занятости населения Ханты – Мансийского автономного округа – Югры, направляемых напрямую в образовательные учреждения. Реализация регионального проекта «Старшее поколение» исключена из муниципальной программы, т.к. Пыть-Ях не является соисполнителем отдельных мероприятий гос. программы ХМАО-Югры. Мероприятие реализуется Департаментом труда и занятости населения ХМАО.</t>
  </si>
  <si>
    <t>Показатель предусмотрен в 2022г.</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</si>
  <si>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единиц (нарастающим итогом по годам:  план 25 чел, в т.ч. на 2021 год  - 10 чел).</t>
  </si>
  <si>
    <t>Численность детей в возрасте от 5 до 18 лет, охваченных программами дополнительного образования составляет 3376 человек (43,8% от общего количества детей данной категории). В данный показатель входят дети, посещающие ЦДТ, ДШИ, организации спортивной направленности в сфере физической культуры и спорта. Также на базе общеобразовательных и дошкольных организаций осуществляется реализация программ дополнительного образования детей.</t>
  </si>
  <si>
    <r>
      <t>Начало реализации проекта и показателей с 2022 года.</t>
    </r>
    <r>
      <rPr>
        <b/>
        <sz val="11"/>
        <rFont val="Times New Roman"/>
        <family val="1"/>
        <charset val="204"/>
      </rPr>
      <t xml:space="preserve"> В</t>
    </r>
    <r>
      <rPr>
        <sz val="11"/>
        <rFont val="Times New Roman"/>
        <family val="1"/>
        <charset val="204"/>
      </rPr>
      <t xml:space="preserve"> связи с этим, будут внесены изменения в муниципальную программу города Пыть-Ях «Развитие образования в городе Пыть-Яхе».
Денежные средства в размере 637 900 рублей будут перераспределены в подпрограмму I с п.1.10 «Региональный проект «Цифровая образовательная среда» в п.1.1. «Развитие системы дошкольного и общего образования».                                                                                              В 1 квартале 2021 года  16,7 тыс.рублей израсходованы  в рамках заключенных договоров.
                                                                                                                                                    </t>
    </r>
  </si>
  <si>
    <t>1) 23 ноября 2020 заключен муниципальный контракт с ООО «Ремстрой» г. Новый Уренгой на сумму 11 152,1 тыс.руб., начало работ (1 этап) 15.05.2021 г (в течение 90 календ.дней).                                                                                                                                                                                                                          2) 23 марта 2021 г. заключен муниципальный контракт № 0187300019421000030 на выполнение работ по благоустройству сквера «Сиверко» в г. Пыть-Ях (2 этап) с ООО "Прайд" ( г. Нефтеюганск) на сумму 4 197,5тыс. руб. Предусмотрена новая тротуарная плитка, опоры освещения, урны, МАФы, скамейки, облицовка фонтана.</t>
  </si>
  <si>
    <r>
      <rPr>
        <u/>
        <sz val="11"/>
        <rFont val="Times New Roman"/>
        <family val="1"/>
        <charset val="204"/>
      </rPr>
      <t xml:space="preserve">Реконструкция ВОС-1 (2 очередь). </t>
    </r>
    <r>
      <rPr>
        <sz val="11"/>
        <rFont val="Times New Roman"/>
        <family val="1"/>
        <charset val="204"/>
      </rPr>
      <t xml:space="preserve"> Генподрядчиком является ООО "Атомстройпроект" Выполнены работы подготовительного периода, предусмотренные ПОС.                                                                                                                                                                                                                                                                                Ведутся работы:  прокладка трубопроводов методом ГНБ - 70%, прокладка кабеля от ТП к скважинам - 45%, монтаж опор трубопроводов под кабеля - 90%, поставка технологического оборудования - 89%, работы по устройству полов, приямков, лотков главного корпуса - 80%, заливка бетонного пола - 90%, сварка и монтаж стоек эстакады под наружные электросети - 70%, монтаж эстакады под кабель наружных эл. сетей - 46%, завос оборудования и установка его на фундамент - 60%, пуско-наладочные работы кран-балки - 0%, монтаж эстакады под наружные тепловые сети - 30%. </t>
    </r>
    <r>
      <rPr>
        <u/>
        <sz val="11"/>
        <rFont val="Times New Roman"/>
        <family val="1"/>
        <charset val="204"/>
      </rPr>
      <t xml:space="preserve"> Готовность объекта – 70,8%. </t>
    </r>
    <r>
      <rPr>
        <sz val="11"/>
        <rFont val="Times New Roman"/>
        <family val="1"/>
        <charset val="204"/>
      </rPr>
      <t xml:space="preserve">                                                                                                                                                                                                                                                                                                                                           </t>
    </r>
    <r>
      <rPr>
        <u/>
        <sz val="11"/>
        <rFont val="Times New Roman"/>
        <family val="1"/>
        <charset val="204"/>
      </rPr>
      <t xml:space="preserve">Реконструкция ВОС-3.  </t>
    </r>
    <r>
      <rPr>
        <sz val="11"/>
        <rFont val="Times New Roman"/>
        <family val="1"/>
        <charset val="204"/>
      </rPr>
      <t xml:space="preserve">Заключен контракт  на выполнение работ по реконструкции ( МК №018730001941900117 с ООО "Универсал СК"), срок выполнения работ  до 30.06.2021 года. Работы ведутся в соответствии с проектной документацией (после корректировки), а именно: заземление главного корпуса - 50%, АКЗ резервуара чистой воды 5000-м3 - 50%, утепление резервуара чистой воды - 90%, монтаж кранштейнов для устройства тепловой изоляции РЧВ - 75%, устройство полов главного корпуса - 95%, монтаж нового КПП - 99%, устройство полов главного корпуса (бетонирование) - 40%, устройство водовода - 20%, освещение главного корпуса - 10%, подготовительные работы к наружным работам по АКЗ РЧВ - 10%, монтаж наружных сетей водопровода (внутриплощадочные сети) - 40%, монтаж наружного освещения ВОС - 20%. </t>
    </r>
    <r>
      <rPr>
        <u/>
        <sz val="11"/>
        <rFont val="Times New Roman"/>
        <family val="1"/>
        <charset val="204"/>
      </rPr>
      <t>Готовность объекта – 64,1%.</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</si>
</sst>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0000\ _₽_-;\-* #,##0.000000\ _₽_-;_-* &quot;-&quot;??\ _₽_-;_-@_-"/>
    <numFmt numFmtId="165" formatCode="#,##0.00_ ;\-#,##0.00\ "/>
    <numFmt numFmtId="166" formatCode="&quot;&quot;###,##0.00"/>
  </numFmts>
  <fonts count="19" x14ac:knownFonts="1">
    <font>
      <sz val="11"/>
      <color theme="1"/>
      <name val="Calibri"/>
      <family val="2"/>
      <scheme val="minor"/>
    </font>
    <font>
      <u/>
      <sz val="11"/>
      <color theme="1"/>
      <name val="Times New Roman"/>
      <family val="1"/>
      <charset val="204"/>
    </font>
    <font>
      <sz val="11"/>
      <color theme="1"/>
      <name val="Calibri"/>
      <family val="2"/>
      <scheme val="minor"/>
    </font>
    <font>
      <sz val="12"/>
      <color theme="1"/>
      <name val="Calibri"/>
      <family val="2"/>
      <scheme val="minor"/>
    </font>
    <font>
      <b/>
      <sz val="10"/>
      <name val="Times New Roman"/>
      <family val="1"/>
      <charset val="204"/>
    </font>
    <font>
      <sz val="10"/>
      <name val="Times New Roman"/>
      <family val="1"/>
      <charset val="204"/>
    </font>
    <font>
      <sz val="11"/>
      <name val="Times New Roman"/>
      <family val="1"/>
      <charset val="204"/>
    </font>
    <font>
      <sz val="11"/>
      <name val="Calibri"/>
      <family val="2"/>
      <scheme val="minor"/>
    </font>
    <font>
      <b/>
      <sz val="14"/>
      <name val="Times New Roman"/>
      <family val="1"/>
      <charset val="204"/>
    </font>
    <font>
      <b/>
      <sz val="12"/>
      <color indexed="8"/>
      <name val="Times New Roman"/>
      <family val="1"/>
      <charset val="204"/>
    </font>
    <font>
      <sz val="10"/>
      <color indexed="8"/>
      <name val="Times New Roman"/>
      <family val="1"/>
      <charset val="204"/>
    </font>
    <font>
      <sz val="11"/>
      <name val="Arial"/>
      <family val="2"/>
      <charset val="204"/>
    </font>
    <font>
      <b/>
      <sz val="10"/>
      <color indexed="8"/>
      <name val="Times New Roman"/>
      <family val="1"/>
      <charset val="204"/>
    </font>
    <font>
      <b/>
      <i/>
      <sz val="10"/>
      <color indexed="8"/>
      <name val="Times New Roman"/>
      <family val="1"/>
      <charset val="204"/>
    </font>
    <font>
      <sz val="8"/>
      <color indexed="8"/>
      <name val="Times New Roman"/>
      <family val="1"/>
      <charset val="204"/>
    </font>
    <font>
      <sz val="11"/>
      <color rgb="FF0070C0"/>
      <name val="Times New Roman"/>
      <family val="1"/>
      <charset val="204"/>
    </font>
    <font>
      <sz val="11"/>
      <color theme="0"/>
      <name val="Times New Roman"/>
      <family val="1"/>
      <charset val="204"/>
    </font>
    <font>
      <b/>
      <sz val="11"/>
      <name val="Times New Roman"/>
      <family val="1"/>
      <charset val="204"/>
    </font>
    <font>
      <u/>
      <sz val="1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s>
  <cellStyleXfs count="4">
    <xf numFmtId="0" fontId="0" fillId="0" borderId="0"/>
    <xf numFmtId="43" fontId="2" fillId="0" borderId="0" applyFont="0" applyFill="0" applyBorder="0" applyAlignment="0" applyProtection="0"/>
    <xf numFmtId="43" fontId="2" fillId="0" borderId="0" applyFont="0" applyFill="0" applyBorder="0" applyAlignment="0" applyProtection="0"/>
    <xf numFmtId="0" fontId="3" fillId="0" borderId="0"/>
  </cellStyleXfs>
  <cellXfs count="82">
    <xf numFmtId="0" fontId="0" fillId="0" borderId="0" xfId="0"/>
    <xf numFmtId="0" fontId="7" fillId="0" borderId="1" xfId="0" applyFont="1" applyFill="1" applyBorder="1"/>
    <xf numFmtId="0" fontId="4" fillId="0" borderId="1" xfId="0" applyFont="1" applyFill="1" applyBorder="1" applyAlignment="1">
      <alignment horizontal="center" vertical="center" wrapText="1"/>
    </xf>
    <xf numFmtId="43" fontId="4" fillId="0" borderId="1" xfId="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xf numFmtId="43" fontId="7" fillId="0" borderId="1" xfId="1" applyFont="1" applyFill="1" applyBorder="1" applyAlignment="1">
      <alignment horizontal="center" vertical="center"/>
    </xf>
    <xf numFmtId="0" fontId="6" fillId="0" borderId="1" xfId="0" applyFont="1" applyFill="1" applyBorder="1" applyAlignment="1"/>
    <xf numFmtId="43" fontId="6" fillId="0" borderId="1" xfId="1" applyFont="1" applyFill="1" applyBorder="1" applyAlignment="1">
      <alignment horizontal="center" vertical="center"/>
    </xf>
    <xf numFmtId="0" fontId="10" fillId="0" borderId="0" xfId="0" applyFont="1" applyAlignment="1">
      <alignment wrapText="1"/>
    </xf>
    <xf numFmtId="0" fontId="10" fillId="0" borderId="0" xfId="0" applyFont="1" applyAlignment="1">
      <alignment horizontal="right" wrapText="1"/>
    </xf>
    <xf numFmtId="0" fontId="10" fillId="0" borderId="2" xfId="0" applyFont="1" applyBorder="1" applyAlignment="1">
      <alignment horizontal="center" vertical="center" wrapText="1"/>
    </xf>
    <xf numFmtId="0" fontId="10" fillId="0" borderId="2" xfId="0" applyFont="1" applyBorder="1" applyAlignment="1">
      <alignment horizontal="center" wrapText="1"/>
    </xf>
    <xf numFmtId="0" fontId="10" fillId="0" borderId="2" xfId="0" applyFont="1" applyBorder="1" applyAlignment="1">
      <alignment wrapText="1"/>
    </xf>
    <xf numFmtId="0" fontId="12" fillId="0" borderId="2" xfId="0" applyFont="1" applyBorder="1" applyAlignment="1">
      <alignment wrapText="1"/>
    </xf>
    <xf numFmtId="166" fontId="10" fillId="0" borderId="2" xfId="0" applyNumberFormat="1" applyFont="1" applyBorder="1" applyAlignment="1">
      <alignment horizontal="right" wrapText="1"/>
    </xf>
    <xf numFmtId="166" fontId="10" fillId="0" borderId="2" xfId="0" applyNumberFormat="1" applyFont="1" applyBorder="1" applyAlignment="1">
      <alignment horizontal="center" wrapText="1"/>
    </xf>
    <xf numFmtId="0" fontId="13" fillId="0" borderId="2" xfId="0" applyFont="1" applyBorder="1" applyAlignment="1">
      <alignment horizontal="center" wrapText="1"/>
    </xf>
    <xf numFmtId="0" fontId="13" fillId="0" borderId="2" xfId="0" applyFont="1" applyBorder="1" applyAlignment="1">
      <alignment wrapText="1"/>
    </xf>
    <xf numFmtId="0" fontId="10" fillId="0" borderId="0" xfId="0" applyFont="1" applyAlignment="1">
      <alignment vertical="center" wrapText="1"/>
    </xf>
    <xf numFmtId="0" fontId="10" fillId="0" borderId="7" xfId="0" applyFont="1" applyBorder="1" applyAlignment="1">
      <alignment wrapText="1"/>
    </xf>
    <xf numFmtId="0" fontId="14" fillId="0" borderId="0" xfId="0" applyFont="1" applyAlignment="1">
      <alignment horizontal="center" vertical="top" wrapText="1"/>
    </xf>
    <xf numFmtId="166" fontId="10" fillId="2" borderId="2" xfId="0" applyNumberFormat="1" applyFont="1" applyFill="1" applyBorder="1" applyAlignment="1">
      <alignment horizontal="right" wrapText="1"/>
    </xf>
    <xf numFmtId="166" fontId="10" fillId="2" borderId="2" xfId="0" applyNumberFormat="1" applyFont="1" applyFill="1" applyBorder="1" applyAlignment="1">
      <alignment horizont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43" fontId="6" fillId="0" borderId="1" xfId="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15" fillId="0" borderId="1" xfId="0" applyFont="1" applyFill="1" applyBorder="1"/>
    <xf numFmtId="0" fontId="15" fillId="0" borderId="1" xfId="0" applyFont="1" applyFill="1" applyBorder="1" applyAlignment="1"/>
    <xf numFmtId="0" fontId="15" fillId="0" borderId="1" xfId="0" applyFont="1" applyFill="1" applyBorder="1" applyAlignment="1">
      <alignment horizontal="center" vertical="center"/>
    </xf>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15" fillId="0" borderId="1" xfId="0" applyFont="1" applyFill="1" applyBorder="1" applyAlignment="1">
      <alignment horizontal="center" vertical="top" wrapText="1"/>
    </xf>
    <xf numFmtId="0" fontId="8" fillId="0" borderId="1" xfId="0" applyFont="1" applyFill="1" applyBorder="1" applyAlignment="1">
      <alignment horizontal="center" vertical="center"/>
    </xf>
    <xf numFmtId="0" fontId="15" fillId="0" borderId="1" xfId="0" applyFont="1" applyFill="1" applyBorder="1" applyAlignment="1">
      <alignment horizontal="justify" vertical="center"/>
    </xf>
    <xf numFmtId="0" fontId="6" fillId="0" borderId="1" xfId="0" applyFont="1" applyFill="1" applyBorder="1" applyAlignment="1">
      <alignment vertical="top" wrapText="1"/>
    </xf>
    <xf numFmtId="0" fontId="6" fillId="0" borderId="1" xfId="0" applyNumberFormat="1"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2"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43" fontId="6" fillId="0" borderId="1" xfId="1" applyFont="1" applyFill="1" applyBorder="1" applyAlignment="1">
      <alignment vertical="center" wrapText="1"/>
    </xf>
    <xf numFmtId="0" fontId="6" fillId="0" borderId="1" xfId="1" applyNumberFormat="1"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Fill="1" applyBorder="1" applyAlignment="1">
      <alignment horizontal="center" vertical="center"/>
    </xf>
    <xf numFmtId="43" fontId="6" fillId="0" borderId="1" xfId="1" applyNumberFormat="1" applyFont="1" applyFill="1" applyBorder="1" applyAlignment="1">
      <alignment horizontal="center" vertical="center"/>
    </xf>
    <xf numFmtId="165" fontId="6" fillId="0" borderId="1" xfId="1" applyNumberFormat="1" applyFont="1" applyFill="1" applyBorder="1" applyAlignment="1">
      <alignment horizontal="center" vertical="center"/>
    </xf>
    <xf numFmtId="0" fontId="6" fillId="0" borderId="1" xfId="0" applyFont="1" applyFill="1" applyBorder="1" applyAlignment="1">
      <alignment horizontal="left" vertical="center" wrapText="1"/>
    </xf>
    <xf numFmtId="43" fontId="6" fillId="0" borderId="1" xfId="1" applyFont="1" applyFill="1" applyBorder="1" applyAlignment="1">
      <alignment horizontal="center" vertical="center" wrapText="1"/>
    </xf>
    <xf numFmtId="0" fontId="0" fillId="0" borderId="0" xfId="0"/>
    <xf numFmtId="0" fontId="16"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43" fontId="6" fillId="0" borderId="1" xfId="1" applyFont="1" applyFill="1" applyBorder="1" applyAlignment="1">
      <alignment horizontal="center" vertical="center" wrapText="1"/>
    </xf>
    <xf numFmtId="43" fontId="6" fillId="0" borderId="1" xfId="1" applyNumberFormat="1" applyFont="1" applyFill="1" applyBorder="1" applyAlignment="1">
      <alignment horizontal="center" vertical="center" wrapText="1"/>
    </xf>
    <xf numFmtId="43" fontId="7"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top" wrapText="1"/>
    </xf>
    <xf numFmtId="0" fontId="7" fillId="0" borderId="1" xfId="0" applyFont="1" applyFill="1" applyBorder="1" applyAlignment="1"/>
    <xf numFmtId="4" fontId="6" fillId="0" borderId="1" xfId="1"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0" fontId="15" fillId="0" borderId="1" xfId="0" applyFont="1" applyFill="1" applyBorder="1" applyAlignment="1">
      <alignment horizontal="center" vertical="top" wrapText="1"/>
    </xf>
    <xf numFmtId="0" fontId="15" fillId="0" borderId="1" xfId="0" applyFont="1" applyFill="1" applyBorder="1" applyAlignment="1">
      <alignment horizontal="justify" vertical="center"/>
    </xf>
    <xf numFmtId="0" fontId="8" fillId="0" borderId="1" xfId="0" applyFont="1" applyFill="1" applyBorder="1" applyAlignment="1">
      <alignment horizontal="center" vertical="center"/>
    </xf>
    <xf numFmtId="17" fontId="6" fillId="0" borderId="1" xfId="0" applyNumberFormat="1" applyFont="1" applyFill="1" applyBorder="1" applyAlignment="1">
      <alignment horizontal="left" vertical="center" wrapText="1"/>
    </xf>
    <xf numFmtId="0" fontId="8" fillId="0" borderId="1" xfId="0" applyFont="1" applyFill="1" applyBorder="1" applyAlignment="1">
      <alignment horizontal="right" vertical="center"/>
    </xf>
    <xf numFmtId="0" fontId="7" fillId="0" borderId="1" xfId="0" applyFont="1" applyFill="1" applyBorder="1" applyAlignment="1">
      <alignment horizontal="left" wrapText="1"/>
    </xf>
    <xf numFmtId="0" fontId="10" fillId="0" borderId="0" xfId="0" applyFont="1" applyAlignment="1">
      <alignment horizontal="left" vertical="center" wrapText="1"/>
    </xf>
    <xf numFmtId="0" fontId="0" fillId="0" borderId="0" xfId="0"/>
    <xf numFmtId="0" fontId="10" fillId="0" borderId="7" xfId="0" applyFont="1" applyBorder="1" applyAlignment="1">
      <alignment horizontal="center" wrapText="1"/>
    </xf>
    <xf numFmtId="0" fontId="11" fillId="0" borderId="7" xfId="0" applyFont="1" applyBorder="1" applyAlignment="1"/>
    <xf numFmtId="0" fontId="14" fillId="0" borderId="0" xfId="0" applyFont="1" applyAlignment="1">
      <alignment horizontal="center" vertical="top" wrapText="1"/>
    </xf>
    <xf numFmtId="0" fontId="10" fillId="0" borderId="0" xfId="0" applyFont="1" applyAlignment="1">
      <alignment wrapText="1"/>
    </xf>
    <xf numFmtId="0" fontId="10" fillId="0" borderId="2" xfId="0" applyFont="1" applyBorder="1" applyAlignment="1">
      <alignment horizontal="center" vertical="center" wrapText="1"/>
    </xf>
    <xf numFmtId="0" fontId="11" fillId="0" borderId="3" xfId="0" applyFont="1" applyBorder="1" applyAlignment="1"/>
    <xf numFmtId="0" fontId="11" fillId="0" borderId="4" xfId="0" applyFont="1" applyBorder="1" applyAlignment="1"/>
    <xf numFmtId="0" fontId="11" fillId="0" borderId="6" xfId="0" applyFont="1" applyBorder="1" applyAlignment="1"/>
    <xf numFmtId="0" fontId="9" fillId="0" borderId="0" xfId="0" applyFont="1" applyAlignment="1">
      <alignment horizontal="center" wrapText="1"/>
    </xf>
    <xf numFmtId="0" fontId="11" fillId="0" borderId="5" xfId="0" applyFont="1" applyBorder="1" applyAlignment="1"/>
  </cellXfs>
  <cellStyles count="4">
    <cellStyle name="Обычный" xfId="0" builtinId="0"/>
    <cellStyle name="Обычный 2" xfId="3"/>
    <cellStyle name="Финансовый" xfId="1"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32"/>
  <sheetViews>
    <sheetView tabSelected="1" view="pageBreakPreview" topLeftCell="D28" zoomScale="75" zoomScaleNormal="75" zoomScaleSheetLayoutView="75" workbookViewId="0">
      <selection activeCell="L32" sqref="L32"/>
    </sheetView>
  </sheetViews>
  <sheetFormatPr defaultRowHeight="15" x14ac:dyDescent="0.25"/>
  <cols>
    <col min="1" max="1" width="9.5703125" style="1" hidden="1" customWidth="1"/>
    <col min="2" max="2" width="23.5703125" style="1" customWidth="1"/>
    <col min="3" max="3" width="3.5703125" style="1" hidden="1" customWidth="1"/>
    <col min="4" max="4" width="23.140625" style="1" customWidth="1"/>
    <col min="5" max="5" width="0" style="1" hidden="1" customWidth="1"/>
    <col min="6" max="6" width="4.85546875" style="1" hidden="1" customWidth="1"/>
    <col min="7" max="7" width="34.85546875" style="1" customWidth="1"/>
    <col min="8" max="8" width="10.7109375" style="1" customWidth="1"/>
    <col min="9" max="10" width="14.5703125" style="1" customWidth="1"/>
    <col min="11" max="11" width="42.42578125" style="1" customWidth="1"/>
    <col min="12" max="12" width="87.42578125" style="1" customWidth="1"/>
    <col min="13" max="13" width="19.42578125" style="6" customWidth="1"/>
    <col min="14" max="14" width="19.85546875" style="6" customWidth="1"/>
    <col min="15" max="15" width="20.7109375" style="6" customWidth="1"/>
    <col min="16" max="16" width="30.140625" style="1" customWidth="1"/>
    <col min="17" max="17" width="21.42578125" style="1" customWidth="1"/>
    <col min="18" max="18" width="88" style="1" customWidth="1"/>
    <col min="19" max="16384" width="9.140625" style="1"/>
  </cols>
  <sheetData>
    <row r="1" spans="1:17" ht="15" hidden="1" customHeight="1" x14ac:dyDescent="0.25">
      <c r="B1" s="34" t="s">
        <v>49</v>
      </c>
      <c r="C1" s="34"/>
      <c r="D1" s="34"/>
      <c r="E1" s="34"/>
      <c r="F1" s="34"/>
      <c r="G1" s="34"/>
      <c r="H1" s="34"/>
      <c r="I1" s="34"/>
      <c r="J1" s="34"/>
      <c r="K1" s="34"/>
      <c r="L1" s="34"/>
      <c r="M1" s="34"/>
      <c r="N1" s="34"/>
      <c r="O1" s="34"/>
      <c r="P1" s="34"/>
    </row>
    <row r="2" spans="1:17" ht="15" hidden="1" customHeight="1" x14ac:dyDescent="0.25">
      <c r="B2" s="34"/>
      <c r="C2" s="34"/>
      <c r="D2" s="34"/>
      <c r="E2" s="34"/>
      <c r="F2" s="34"/>
      <c r="G2" s="34"/>
      <c r="H2" s="34"/>
      <c r="I2" s="34"/>
      <c r="J2" s="34"/>
      <c r="K2" s="34"/>
      <c r="L2" s="34"/>
      <c r="M2" s="34"/>
      <c r="N2" s="34"/>
      <c r="O2" s="34"/>
      <c r="P2" s="34"/>
    </row>
    <row r="3" spans="1:17" ht="32.25" customHeight="1" x14ac:dyDescent="0.25">
      <c r="B3" s="34"/>
      <c r="C3" s="34"/>
      <c r="D3" s="34"/>
      <c r="E3" s="34"/>
      <c r="F3" s="34"/>
      <c r="G3" s="34"/>
      <c r="H3" s="34"/>
      <c r="I3" s="34"/>
      <c r="J3" s="34"/>
      <c r="K3" s="34"/>
      <c r="L3" s="34"/>
      <c r="M3" s="34"/>
      <c r="N3" s="68" t="s">
        <v>59</v>
      </c>
      <c r="O3" s="68"/>
      <c r="P3" s="68"/>
      <c r="Q3" s="61"/>
    </row>
    <row r="4" spans="1:17" ht="30" customHeight="1" x14ac:dyDescent="0.25">
      <c r="B4" s="66" t="s">
        <v>84</v>
      </c>
      <c r="C4" s="66"/>
      <c r="D4" s="66"/>
      <c r="E4" s="66"/>
      <c r="F4" s="66"/>
      <c r="G4" s="66"/>
      <c r="H4" s="66"/>
      <c r="I4" s="66"/>
      <c r="J4" s="66"/>
      <c r="K4" s="66"/>
      <c r="L4" s="66"/>
      <c r="M4" s="66"/>
      <c r="N4" s="66"/>
      <c r="O4" s="66"/>
      <c r="P4" s="66"/>
      <c r="Q4" s="61"/>
    </row>
    <row r="5" spans="1:17" s="4" customFormat="1" ht="101.25" customHeight="1" x14ac:dyDescent="0.25">
      <c r="A5" s="2" t="s">
        <v>39</v>
      </c>
      <c r="B5" s="2" t="s">
        <v>43</v>
      </c>
      <c r="C5" s="2" t="s">
        <v>25</v>
      </c>
      <c r="D5" s="2" t="s">
        <v>38</v>
      </c>
      <c r="E5" s="2" t="s">
        <v>18</v>
      </c>
      <c r="F5" s="2" t="s">
        <v>26</v>
      </c>
      <c r="G5" s="2" t="s">
        <v>17</v>
      </c>
      <c r="H5" s="2" t="s">
        <v>61</v>
      </c>
      <c r="I5" s="2" t="s">
        <v>45</v>
      </c>
      <c r="J5" s="2" t="s">
        <v>67</v>
      </c>
      <c r="K5" s="2" t="s">
        <v>60</v>
      </c>
      <c r="L5" s="2" t="s">
        <v>44</v>
      </c>
      <c r="M5" s="3" t="s">
        <v>32</v>
      </c>
      <c r="N5" s="3" t="s">
        <v>33</v>
      </c>
      <c r="O5" s="3" t="s">
        <v>71</v>
      </c>
      <c r="P5" s="2" t="s">
        <v>21</v>
      </c>
      <c r="Q5" s="4" t="s">
        <v>50</v>
      </c>
    </row>
    <row r="6" spans="1:17" s="28" customFormat="1" ht="153.75" customHeight="1" x14ac:dyDescent="0.25">
      <c r="A6" s="33" t="s">
        <v>0</v>
      </c>
      <c r="B6" s="24" t="s">
        <v>51</v>
      </c>
      <c r="C6" s="25">
        <v>1</v>
      </c>
      <c r="D6" s="24" t="s">
        <v>182</v>
      </c>
      <c r="E6" s="32" t="s">
        <v>20</v>
      </c>
      <c r="F6" s="32"/>
      <c r="G6" s="24" t="s">
        <v>42</v>
      </c>
      <c r="H6" s="32" t="s">
        <v>22</v>
      </c>
      <c r="I6" s="32" t="s">
        <v>22</v>
      </c>
      <c r="J6" s="32" t="s">
        <v>22</v>
      </c>
      <c r="K6" s="24" t="s">
        <v>35</v>
      </c>
      <c r="L6" s="48" t="s">
        <v>72</v>
      </c>
      <c r="M6" s="26">
        <v>2856316</v>
      </c>
      <c r="N6" s="26">
        <v>0</v>
      </c>
      <c r="O6" s="26" t="s">
        <v>69</v>
      </c>
      <c r="P6" s="32" t="s">
        <v>27</v>
      </c>
    </row>
    <row r="7" spans="1:17" s="28" customFormat="1" ht="108.75" customHeight="1" x14ac:dyDescent="0.25">
      <c r="A7" s="60" t="s">
        <v>1</v>
      </c>
      <c r="B7" s="54" t="s">
        <v>24</v>
      </c>
      <c r="C7" s="25">
        <v>3</v>
      </c>
      <c r="D7" s="24" t="s">
        <v>2</v>
      </c>
      <c r="E7" s="32" t="s">
        <v>19</v>
      </c>
      <c r="F7" s="32">
        <v>1</v>
      </c>
      <c r="G7" s="24" t="s">
        <v>77</v>
      </c>
      <c r="H7" s="32">
        <v>0</v>
      </c>
      <c r="I7" s="32" t="s">
        <v>69</v>
      </c>
      <c r="J7" s="32" t="s">
        <v>48</v>
      </c>
      <c r="K7" s="24" t="s">
        <v>78</v>
      </c>
      <c r="L7" s="48" t="s">
        <v>183</v>
      </c>
      <c r="M7" s="26" t="s">
        <v>22</v>
      </c>
      <c r="N7" s="26" t="s">
        <v>22</v>
      </c>
      <c r="O7" s="26" t="s">
        <v>22</v>
      </c>
      <c r="P7" s="52" t="s">
        <v>23</v>
      </c>
    </row>
    <row r="8" spans="1:17" s="5" customFormat="1" ht="169.5" customHeight="1" x14ac:dyDescent="0.25">
      <c r="A8" s="60"/>
      <c r="B8" s="54"/>
      <c r="C8" s="25">
        <v>4</v>
      </c>
      <c r="D8" s="24" t="s">
        <v>31</v>
      </c>
      <c r="E8" s="32"/>
      <c r="F8" s="32"/>
      <c r="G8" s="24" t="s">
        <v>209</v>
      </c>
      <c r="H8" s="32">
        <v>10</v>
      </c>
      <c r="I8" s="32">
        <v>3</v>
      </c>
      <c r="J8" s="32">
        <f>I8/H8*100</f>
        <v>30</v>
      </c>
      <c r="K8" s="24" t="s">
        <v>64</v>
      </c>
      <c r="L8" s="48" t="s">
        <v>184</v>
      </c>
      <c r="M8" s="26" t="s">
        <v>22</v>
      </c>
      <c r="N8" s="26" t="s">
        <v>22</v>
      </c>
      <c r="O8" s="26" t="s">
        <v>22</v>
      </c>
      <c r="P8" s="52"/>
    </row>
    <row r="9" spans="1:17" s="5" customFormat="1" ht="109.5" customHeight="1" x14ac:dyDescent="0.25">
      <c r="A9" s="60" t="s">
        <v>3</v>
      </c>
      <c r="B9" s="54" t="s">
        <v>57</v>
      </c>
      <c r="C9" s="31">
        <v>5</v>
      </c>
      <c r="D9" s="24" t="s">
        <v>4</v>
      </c>
      <c r="E9" s="32" t="s">
        <v>37</v>
      </c>
      <c r="F9" s="32">
        <v>2</v>
      </c>
      <c r="G9" s="24" t="s">
        <v>54</v>
      </c>
      <c r="H9" s="32" t="s">
        <v>22</v>
      </c>
      <c r="I9" s="32" t="s">
        <v>22</v>
      </c>
      <c r="J9" s="32" t="s">
        <v>22</v>
      </c>
      <c r="K9" s="24" t="s">
        <v>36</v>
      </c>
      <c r="L9" s="48" t="s">
        <v>207</v>
      </c>
      <c r="M9" s="26" t="s">
        <v>22</v>
      </c>
      <c r="N9" s="26" t="s">
        <v>22</v>
      </c>
      <c r="O9" s="26" t="s">
        <v>22</v>
      </c>
      <c r="P9" s="32" t="s">
        <v>22</v>
      </c>
    </row>
    <row r="10" spans="1:17" s="28" customFormat="1" ht="187.5" customHeight="1" x14ac:dyDescent="0.25">
      <c r="A10" s="60"/>
      <c r="B10" s="54"/>
      <c r="C10" s="31"/>
      <c r="D10" s="24" t="s">
        <v>5</v>
      </c>
      <c r="E10" s="52"/>
      <c r="F10" s="32">
        <v>4</v>
      </c>
      <c r="G10" s="24" t="s">
        <v>186</v>
      </c>
      <c r="H10" s="32">
        <v>100</v>
      </c>
      <c r="I10" s="32">
        <v>100</v>
      </c>
      <c r="J10" s="32">
        <v>100</v>
      </c>
      <c r="K10" s="25" t="s">
        <v>40</v>
      </c>
      <c r="L10" s="24" t="s">
        <v>185</v>
      </c>
      <c r="M10" s="32" t="s">
        <v>22</v>
      </c>
      <c r="N10" s="32" t="s">
        <v>22</v>
      </c>
      <c r="O10" s="32" t="s">
        <v>22</v>
      </c>
      <c r="P10" s="32" t="s">
        <v>79</v>
      </c>
    </row>
    <row r="11" spans="1:17" s="28" customFormat="1" ht="73.5" customHeight="1" x14ac:dyDescent="0.25">
      <c r="A11" s="60"/>
      <c r="B11" s="54"/>
      <c r="C11" s="31">
        <v>7</v>
      </c>
      <c r="D11" s="54" t="s">
        <v>6</v>
      </c>
      <c r="E11" s="52"/>
      <c r="F11" s="32">
        <v>5</v>
      </c>
      <c r="G11" s="54" t="s">
        <v>74</v>
      </c>
      <c r="H11" s="57">
        <v>54.7</v>
      </c>
      <c r="I11" s="52" t="s">
        <v>68</v>
      </c>
      <c r="J11" s="52" t="s">
        <v>69</v>
      </c>
      <c r="K11" s="25" t="s">
        <v>46</v>
      </c>
      <c r="L11" s="48" t="s">
        <v>94</v>
      </c>
      <c r="M11" s="62">
        <v>548242</v>
      </c>
      <c r="N11" s="63" t="s">
        <v>69</v>
      </c>
      <c r="O11" s="63" t="s">
        <v>69</v>
      </c>
      <c r="P11" s="52" t="s">
        <v>76</v>
      </c>
      <c r="Q11" s="65"/>
    </row>
    <row r="12" spans="1:17" s="28" customFormat="1" ht="91.5" customHeight="1" x14ac:dyDescent="0.25">
      <c r="A12" s="33"/>
      <c r="B12" s="54"/>
      <c r="C12" s="31"/>
      <c r="D12" s="54"/>
      <c r="E12" s="32"/>
      <c r="F12" s="32"/>
      <c r="G12" s="54"/>
      <c r="H12" s="57"/>
      <c r="I12" s="52"/>
      <c r="J12" s="56"/>
      <c r="K12" s="25" t="s">
        <v>47</v>
      </c>
      <c r="L12" s="48" t="s">
        <v>73</v>
      </c>
      <c r="M12" s="56"/>
      <c r="N12" s="56"/>
      <c r="O12" s="56"/>
      <c r="P12" s="52"/>
      <c r="Q12" s="65"/>
    </row>
    <row r="13" spans="1:17" s="28" customFormat="1" ht="84.75" customHeight="1" x14ac:dyDescent="0.25">
      <c r="A13" s="33"/>
      <c r="B13" s="54"/>
      <c r="C13" s="31"/>
      <c r="D13" s="55"/>
      <c r="E13" s="32"/>
      <c r="F13" s="32"/>
      <c r="G13" s="55"/>
      <c r="H13" s="56"/>
      <c r="I13" s="56"/>
      <c r="J13" s="56"/>
      <c r="K13" s="25" t="s">
        <v>70</v>
      </c>
      <c r="L13" s="48" t="s">
        <v>80</v>
      </c>
      <c r="M13" s="56"/>
      <c r="N13" s="56"/>
      <c r="O13" s="56"/>
      <c r="P13" s="52"/>
      <c r="Q13" s="35"/>
    </row>
    <row r="14" spans="1:17" s="28" customFormat="1" ht="56.25" customHeight="1" x14ac:dyDescent="0.25">
      <c r="A14" s="64"/>
      <c r="B14" s="54" t="s">
        <v>82</v>
      </c>
      <c r="C14" s="60">
        <v>9</v>
      </c>
      <c r="D14" s="54" t="s">
        <v>7</v>
      </c>
      <c r="E14" s="52" t="s">
        <v>19</v>
      </c>
      <c r="F14" s="32">
        <v>6</v>
      </c>
      <c r="G14" s="25" t="s">
        <v>187</v>
      </c>
      <c r="H14" s="32">
        <v>0.2</v>
      </c>
      <c r="I14" s="32" t="s">
        <v>69</v>
      </c>
      <c r="J14" s="32" t="s">
        <v>69</v>
      </c>
      <c r="K14" s="54" t="s">
        <v>34</v>
      </c>
      <c r="L14" s="67" t="s">
        <v>65</v>
      </c>
      <c r="M14" s="26" t="s">
        <v>22</v>
      </c>
      <c r="N14" s="26" t="s">
        <v>22</v>
      </c>
      <c r="O14" s="26" t="s">
        <v>22</v>
      </c>
      <c r="P14" s="52" t="s">
        <v>177</v>
      </c>
    </row>
    <row r="15" spans="1:17" s="28" customFormat="1" ht="69.75" customHeight="1" x14ac:dyDescent="0.25">
      <c r="A15" s="64"/>
      <c r="B15" s="54"/>
      <c r="C15" s="60"/>
      <c r="D15" s="54"/>
      <c r="E15" s="52"/>
      <c r="F15" s="32">
        <v>7</v>
      </c>
      <c r="G15" s="25" t="s">
        <v>188</v>
      </c>
      <c r="H15" s="32">
        <v>6.9000000000000006E-2</v>
      </c>
      <c r="I15" s="26" t="s">
        <v>69</v>
      </c>
      <c r="J15" s="26" t="s">
        <v>69</v>
      </c>
      <c r="K15" s="54"/>
      <c r="L15" s="67"/>
      <c r="M15" s="26" t="s">
        <v>22</v>
      </c>
      <c r="N15" s="26" t="s">
        <v>22</v>
      </c>
      <c r="O15" s="26" t="s">
        <v>22</v>
      </c>
      <c r="P15" s="52"/>
    </row>
    <row r="16" spans="1:17" s="5" customFormat="1" ht="117.75" customHeight="1" x14ac:dyDescent="0.25">
      <c r="A16" s="60"/>
      <c r="B16" s="52" t="s">
        <v>52</v>
      </c>
      <c r="C16" s="31"/>
      <c r="D16" s="24" t="s">
        <v>9</v>
      </c>
      <c r="E16" s="32"/>
      <c r="F16" s="32"/>
      <c r="G16" s="25" t="s">
        <v>189</v>
      </c>
      <c r="H16" s="32">
        <v>9</v>
      </c>
      <c r="I16" s="32">
        <v>0</v>
      </c>
      <c r="J16" s="27">
        <f>I16/H16*100</f>
        <v>0</v>
      </c>
      <c r="K16" s="24" t="s">
        <v>85</v>
      </c>
      <c r="L16" s="48" t="s">
        <v>206</v>
      </c>
      <c r="M16" s="26">
        <v>200000</v>
      </c>
      <c r="N16" s="26" t="s">
        <v>69</v>
      </c>
      <c r="O16" s="26" t="s">
        <v>69</v>
      </c>
      <c r="P16" s="52" t="s">
        <v>53</v>
      </c>
      <c r="Q16" s="32" t="s">
        <v>181</v>
      </c>
    </row>
    <row r="17" spans="1:17" s="5" customFormat="1" ht="115.5" customHeight="1" x14ac:dyDescent="0.25">
      <c r="A17" s="60"/>
      <c r="B17" s="52"/>
      <c r="C17" s="60">
        <v>13</v>
      </c>
      <c r="D17" s="54" t="s">
        <v>10</v>
      </c>
      <c r="E17" s="52" t="s">
        <v>19</v>
      </c>
      <c r="F17" s="32">
        <v>9</v>
      </c>
      <c r="G17" s="25" t="s">
        <v>190</v>
      </c>
      <c r="H17" s="32">
        <v>80</v>
      </c>
      <c r="I17" s="32">
        <v>43.8</v>
      </c>
      <c r="J17" s="27">
        <f t="shared" ref="J17:J27" si="0">I17/H17*100</f>
        <v>54.75</v>
      </c>
      <c r="K17" s="24" t="s">
        <v>55</v>
      </c>
      <c r="L17" s="48" t="s">
        <v>210</v>
      </c>
      <c r="M17" s="57">
        <v>50206495</v>
      </c>
      <c r="N17" s="57">
        <v>9764658.7300000004</v>
      </c>
      <c r="O17" s="57">
        <f>N17/M17*100</f>
        <v>19.448995055321031</v>
      </c>
      <c r="P17" s="52"/>
    </row>
    <row r="18" spans="1:17" s="28" customFormat="1" ht="102.75" customHeight="1" x14ac:dyDescent="0.25">
      <c r="A18" s="60"/>
      <c r="B18" s="52"/>
      <c r="C18" s="60"/>
      <c r="D18" s="54"/>
      <c r="E18" s="52"/>
      <c r="F18" s="32">
        <v>13</v>
      </c>
      <c r="G18" s="25" t="s">
        <v>191</v>
      </c>
      <c r="H18" s="37">
        <v>7</v>
      </c>
      <c r="I18" s="27">
        <v>1.4</v>
      </c>
      <c r="J18" s="27">
        <f>I18/H18*100</f>
        <v>20</v>
      </c>
      <c r="K18" s="24" t="s">
        <v>41</v>
      </c>
      <c r="L18" s="48" t="s">
        <v>92</v>
      </c>
      <c r="M18" s="57"/>
      <c r="N18" s="57"/>
      <c r="O18" s="56"/>
      <c r="P18" s="52"/>
    </row>
    <row r="19" spans="1:17" s="28" customFormat="1" ht="139.5" customHeight="1" x14ac:dyDescent="0.25">
      <c r="A19" s="60"/>
      <c r="B19" s="52"/>
      <c r="C19" s="60"/>
      <c r="D19" s="54"/>
      <c r="E19" s="52"/>
      <c r="F19" s="32">
        <v>14</v>
      </c>
      <c r="G19" s="25" t="s">
        <v>192</v>
      </c>
      <c r="H19" s="32">
        <v>30</v>
      </c>
      <c r="I19" s="32">
        <v>11.7</v>
      </c>
      <c r="J19" s="27">
        <f>I19/H19*100</f>
        <v>38.999999999999993</v>
      </c>
      <c r="K19" s="24" t="s">
        <v>88</v>
      </c>
      <c r="L19" s="48" t="s">
        <v>91</v>
      </c>
      <c r="M19" s="57"/>
      <c r="N19" s="57"/>
      <c r="O19" s="56"/>
      <c r="P19" s="52"/>
    </row>
    <row r="20" spans="1:17" s="28" customFormat="1" ht="112.5" customHeight="1" x14ac:dyDescent="0.25">
      <c r="A20" s="60"/>
      <c r="B20" s="52"/>
      <c r="C20" s="31"/>
      <c r="D20" s="55"/>
      <c r="E20" s="32"/>
      <c r="F20" s="32"/>
      <c r="G20" s="25" t="s">
        <v>193</v>
      </c>
      <c r="H20" s="32">
        <v>1</v>
      </c>
      <c r="I20" s="32">
        <v>1</v>
      </c>
      <c r="J20" s="27">
        <f>I20/H20*100</f>
        <v>100</v>
      </c>
      <c r="K20" s="24" t="s">
        <v>89</v>
      </c>
      <c r="L20" s="48" t="s">
        <v>90</v>
      </c>
      <c r="M20" s="56"/>
      <c r="N20" s="56"/>
      <c r="O20" s="56"/>
      <c r="P20" s="52"/>
    </row>
    <row r="21" spans="1:17" s="5" customFormat="1" ht="61.5" customHeight="1" x14ac:dyDescent="0.25">
      <c r="A21" s="60"/>
      <c r="B21" s="52"/>
      <c r="C21" s="60">
        <v>15</v>
      </c>
      <c r="D21" s="54" t="s">
        <v>11</v>
      </c>
      <c r="E21" s="52" t="s">
        <v>19</v>
      </c>
      <c r="F21" s="32">
        <v>18</v>
      </c>
      <c r="G21" s="25" t="s">
        <v>194</v>
      </c>
      <c r="H21" s="32">
        <v>0</v>
      </c>
      <c r="I21" s="32" t="s">
        <v>69</v>
      </c>
      <c r="J21" s="32" t="s">
        <v>208</v>
      </c>
      <c r="K21" s="24" t="s">
        <v>86</v>
      </c>
      <c r="L21" s="54" t="s">
        <v>211</v>
      </c>
      <c r="M21" s="57">
        <v>637900</v>
      </c>
      <c r="N21" s="57">
        <v>16666</v>
      </c>
      <c r="O21" s="58">
        <f>N21/M21*100</f>
        <v>2.6126352092804517</v>
      </c>
      <c r="P21" s="52"/>
      <c r="Q21" s="52" t="s">
        <v>180</v>
      </c>
    </row>
    <row r="22" spans="1:17" s="5" customFormat="1" ht="141.75" customHeight="1" x14ac:dyDescent="0.25">
      <c r="A22" s="60"/>
      <c r="B22" s="52"/>
      <c r="C22" s="60"/>
      <c r="D22" s="54"/>
      <c r="E22" s="52"/>
      <c r="F22" s="32">
        <v>19</v>
      </c>
      <c r="G22" s="25" t="s">
        <v>195</v>
      </c>
      <c r="H22" s="32">
        <v>0</v>
      </c>
      <c r="I22" s="32" t="s">
        <v>69</v>
      </c>
      <c r="J22" s="32" t="s">
        <v>208</v>
      </c>
      <c r="K22" s="54" t="s">
        <v>205</v>
      </c>
      <c r="L22" s="69"/>
      <c r="M22" s="57"/>
      <c r="N22" s="57"/>
      <c r="O22" s="59"/>
      <c r="P22" s="52"/>
      <c r="Q22" s="52"/>
    </row>
    <row r="23" spans="1:17" s="5" customFormat="1" ht="84.75" customHeight="1" x14ac:dyDescent="0.25">
      <c r="A23" s="60"/>
      <c r="B23" s="52"/>
      <c r="C23" s="60"/>
      <c r="D23" s="54"/>
      <c r="E23" s="52"/>
      <c r="F23" s="32">
        <v>20</v>
      </c>
      <c r="G23" s="25" t="s">
        <v>196</v>
      </c>
      <c r="H23" s="32">
        <v>0</v>
      </c>
      <c r="I23" s="32" t="s">
        <v>69</v>
      </c>
      <c r="J23" s="32" t="s">
        <v>208</v>
      </c>
      <c r="K23" s="55"/>
      <c r="L23" s="69"/>
      <c r="M23" s="57"/>
      <c r="N23" s="57"/>
      <c r="O23" s="59"/>
      <c r="P23" s="52"/>
      <c r="Q23" s="52"/>
    </row>
    <row r="24" spans="1:17" s="5" customFormat="1" ht="111" customHeight="1" x14ac:dyDescent="0.25">
      <c r="A24" s="60"/>
      <c r="B24" s="52"/>
      <c r="C24" s="31"/>
      <c r="D24" s="55"/>
      <c r="E24" s="32"/>
      <c r="F24" s="32"/>
      <c r="G24" s="25" t="s">
        <v>197</v>
      </c>
      <c r="H24" s="32">
        <v>0</v>
      </c>
      <c r="I24" s="32" t="s">
        <v>69</v>
      </c>
      <c r="J24" s="32" t="s">
        <v>208</v>
      </c>
      <c r="K24" s="55"/>
      <c r="L24" s="69"/>
      <c r="M24" s="56"/>
      <c r="N24" s="56"/>
      <c r="O24" s="59"/>
      <c r="P24" s="52"/>
      <c r="Q24" s="53"/>
    </row>
    <row r="25" spans="1:17" s="28" customFormat="1" ht="237" customHeight="1" x14ac:dyDescent="0.25">
      <c r="A25" s="60"/>
      <c r="B25" s="52"/>
      <c r="C25" s="36"/>
      <c r="D25" s="24" t="s">
        <v>12</v>
      </c>
      <c r="E25" s="32"/>
      <c r="F25" s="32"/>
      <c r="G25" s="25" t="s">
        <v>198</v>
      </c>
      <c r="H25" s="32">
        <v>1.0652999999999999E-2</v>
      </c>
      <c r="I25" s="32">
        <v>1.5219999999999999E-3</v>
      </c>
      <c r="J25" s="27">
        <f t="shared" si="0"/>
        <v>14.287055289589787</v>
      </c>
      <c r="K25" s="24" t="s">
        <v>87</v>
      </c>
      <c r="L25" s="48" t="s">
        <v>202</v>
      </c>
      <c r="M25" s="26">
        <v>1102100</v>
      </c>
      <c r="N25" s="49">
        <v>5000</v>
      </c>
      <c r="O25" s="38">
        <f>N25/M25*100</f>
        <v>0.45367933944288175</v>
      </c>
      <c r="P25" s="52"/>
      <c r="Q25" s="29"/>
    </row>
    <row r="26" spans="1:17" s="5" customFormat="1" ht="51" customHeight="1" x14ac:dyDescent="0.25">
      <c r="A26" s="31"/>
      <c r="B26" s="56"/>
      <c r="C26" s="36"/>
      <c r="D26" s="24" t="s">
        <v>178</v>
      </c>
      <c r="E26" s="32"/>
      <c r="F26" s="32"/>
      <c r="G26" s="52" t="s">
        <v>179</v>
      </c>
      <c r="H26" s="56"/>
      <c r="I26" s="56"/>
      <c r="J26" s="56"/>
      <c r="K26" s="56"/>
      <c r="L26" s="56"/>
      <c r="M26" s="26">
        <v>1228000</v>
      </c>
      <c r="N26" s="26" t="s">
        <v>69</v>
      </c>
      <c r="O26" s="38" t="s">
        <v>69</v>
      </c>
      <c r="P26" s="32" t="s">
        <v>22</v>
      </c>
      <c r="Q26" s="7"/>
    </row>
    <row r="27" spans="1:17" s="28" customFormat="1" ht="122.25" customHeight="1" x14ac:dyDescent="0.25">
      <c r="A27" s="60" t="s">
        <v>13</v>
      </c>
      <c r="B27" s="54" t="s">
        <v>58</v>
      </c>
      <c r="C27" s="31">
        <v>18</v>
      </c>
      <c r="D27" s="24" t="s">
        <v>14</v>
      </c>
      <c r="E27" s="32" t="s">
        <v>19</v>
      </c>
      <c r="F27" s="32">
        <v>24</v>
      </c>
      <c r="G27" s="24" t="s">
        <v>199</v>
      </c>
      <c r="H27" s="32">
        <v>2.7E-2</v>
      </c>
      <c r="I27" s="39">
        <v>7.4200000000000004E-4</v>
      </c>
      <c r="J27" s="40">
        <f t="shared" si="0"/>
        <v>2.748148148148148</v>
      </c>
      <c r="K27" s="24" t="s">
        <v>30</v>
      </c>
      <c r="L27" s="48" t="s">
        <v>203</v>
      </c>
      <c r="M27" s="26" t="s">
        <v>22</v>
      </c>
      <c r="N27" s="26" t="s">
        <v>22</v>
      </c>
      <c r="O27" s="26" t="s">
        <v>22</v>
      </c>
      <c r="P27" s="32" t="s">
        <v>29</v>
      </c>
      <c r="Q27" s="51" t="s">
        <v>75</v>
      </c>
    </row>
    <row r="28" spans="1:17" s="28" customFormat="1" ht="166.5" customHeight="1" x14ac:dyDescent="0.25">
      <c r="A28" s="60"/>
      <c r="B28" s="54"/>
      <c r="C28" s="31">
        <v>19</v>
      </c>
      <c r="D28" s="54" t="s">
        <v>15</v>
      </c>
      <c r="E28" s="32" t="s">
        <v>19</v>
      </c>
      <c r="F28" s="32">
        <v>25</v>
      </c>
      <c r="G28" s="24" t="s">
        <v>200</v>
      </c>
      <c r="H28" s="26">
        <v>15</v>
      </c>
      <c r="I28" s="26" t="s">
        <v>69</v>
      </c>
      <c r="J28" s="26" t="s">
        <v>69</v>
      </c>
      <c r="K28" s="24" t="s">
        <v>56</v>
      </c>
      <c r="L28" s="48" t="s">
        <v>204</v>
      </c>
      <c r="M28" s="26" t="s">
        <v>22</v>
      </c>
      <c r="N28" s="26" t="s">
        <v>22</v>
      </c>
      <c r="O28" s="26" t="s">
        <v>22</v>
      </c>
      <c r="P28" s="52" t="s">
        <v>28</v>
      </c>
    </row>
    <row r="29" spans="1:17" s="28" customFormat="1" ht="110.25" customHeight="1" x14ac:dyDescent="0.25">
      <c r="A29" s="60"/>
      <c r="B29" s="54"/>
      <c r="C29" s="31"/>
      <c r="D29" s="54"/>
      <c r="E29" s="32"/>
      <c r="F29" s="32"/>
      <c r="G29" s="25" t="s">
        <v>63</v>
      </c>
      <c r="H29" s="41">
        <v>1</v>
      </c>
      <c r="I29" s="26" t="s">
        <v>69</v>
      </c>
      <c r="J29" s="26" t="s">
        <v>69</v>
      </c>
      <c r="K29" s="24" t="s">
        <v>66</v>
      </c>
      <c r="L29" s="48" t="s">
        <v>212</v>
      </c>
      <c r="M29" s="42">
        <v>13316000</v>
      </c>
      <c r="N29" s="42">
        <v>0</v>
      </c>
      <c r="O29" s="26" t="s">
        <v>69</v>
      </c>
      <c r="P29" s="52"/>
    </row>
    <row r="30" spans="1:17" s="30" customFormat="1" ht="103.5" customHeight="1" x14ac:dyDescent="0.25">
      <c r="A30" s="60"/>
      <c r="B30" s="54"/>
      <c r="C30" s="32">
        <v>20</v>
      </c>
      <c r="D30" s="24" t="s">
        <v>16</v>
      </c>
      <c r="E30" s="32" t="s">
        <v>19</v>
      </c>
      <c r="F30" s="32">
        <v>27</v>
      </c>
      <c r="G30" s="24" t="s">
        <v>201</v>
      </c>
      <c r="H30" s="32">
        <v>8.0000000000000002E-3</v>
      </c>
      <c r="I30" s="43">
        <v>5.3E-3</v>
      </c>
      <c r="J30" s="26">
        <f>I30/H30*100</f>
        <v>66.25</v>
      </c>
      <c r="K30" s="25" t="s">
        <v>62</v>
      </c>
      <c r="L30" s="48" t="s">
        <v>93</v>
      </c>
      <c r="M30" s="26" t="s">
        <v>22</v>
      </c>
      <c r="N30" s="26" t="s">
        <v>22</v>
      </c>
      <c r="O30" s="26" t="s">
        <v>22</v>
      </c>
      <c r="P30" s="32" t="s">
        <v>29</v>
      </c>
    </row>
    <row r="31" spans="1:17" s="28" customFormat="1" ht="291.75" customHeight="1" x14ac:dyDescent="0.25">
      <c r="B31" s="61"/>
      <c r="C31" s="5"/>
      <c r="D31" s="44" t="s">
        <v>8</v>
      </c>
      <c r="E31" s="5"/>
      <c r="F31" s="5"/>
      <c r="G31" s="45" t="s">
        <v>22</v>
      </c>
      <c r="H31" s="45" t="s">
        <v>22</v>
      </c>
      <c r="I31" s="45" t="s">
        <v>22</v>
      </c>
      <c r="J31" s="45" t="s">
        <v>22</v>
      </c>
      <c r="K31" s="24" t="s">
        <v>81</v>
      </c>
      <c r="L31" s="48" t="s">
        <v>213</v>
      </c>
      <c r="M31" s="46">
        <v>416624852.93000001</v>
      </c>
      <c r="N31" s="47">
        <v>75453550.799999997</v>
      </c>
      <c r="O31" s="46">
        <f>N31/M31*100</f>
        <v>18.110669651451992</v>
      </c>
      <c r="P31" s="32" t="s">
        <v>83</v>
      </c>
    </row>
    <row r="32" spans="1:17" ht="23.25" customHeight="1" x14ac:dyDescent="0.25">
      <c r="M32" s="8">
        <f>SUM(M6:M31)</f>
        <v>486719905.93000001</v>
      </c>
      <c r="N32" s="8">
        <f>SUM(N6:N31)</f>
        <v>85239875.530000001</v>
      </c>
      <c r="O32" s="8">
        <f>SUM(O6:O31)</f>
        <v>40.625979255496361</v>
      </c>
    </row>
  </sheetData>
  <mergeCells count="50">
    <mergeCell ref="Q3:Q4"/>
    <mergeCell ref="D28:D29"/>
    <mergeCell ref="P28:P29"/>
    <mergeCell ref="P14:P15"/>
    <mergeCell ref="Q11:Q12"/>
    <mergeCell ref="D14:D15"/>
    <mergeCell ref="E14:E15"/>
    <mergeCell ref="B4:P4"/>
    <mergeCell ref="L14:L15"/>
    <mergeCell ref="K14:K15"/>
    <mergeCell ref="N3:P3"/>
    <mergeCell ref="K22:K24"/>
    <mergeCell ref="L21:L24"/>
    <mergeCell ref="E21:E23"/>
    <mergeCell ref="P16:P25"/>
    <mergeCell ref="G26:L26"/>
    <mergeCell ref="E17:E19"/>
    <mergeCell ref="D17:D20"/>
    <mergeCell ref="D21:D24"/>
    <mergeCell ref="A7:A8"/>
    <mergeCell ref="A9:A11"/>
    <mergeCell ref="E10:E11"/>
    <mergeCell ref="B7:B8"/>
    <mergeCell ref="B9:B13"/>
    <mergeCell ref="D11:D13"/>
    <mergeCell ref="A14:A15"/>
    <mergeCell ref="B14:B15"/>
    <mergeCell ref="C14:C15"/>
    <mergeCell ref="P7:P8"/>
    <mergeCell ref="M11:M13"/>
    <mergeCell ref="N11:N13"/>
    <mergeCell ref="O11:O13"/>
    <mergeCell ref="P11:P13"/>
    <mergeCell ref="A27:A30"/>
    <mergeCell ref="B27:B31"/>
    <mergeCell ref="B16:B26"/>
    <mergeCell ref="C21:C23"/>
    <mergeCell ref="A16:A25"/>
    <mergeCell ref="C17:C19"/>
    <mergeCell ref="Q21:Q24"/>
    <mergeCell ref="G11:G13"/>
    <mergeCell ref="J11:J13"/>
    <mergeCell ref="H11:H13"/>
    <mergeCell ref="I11:I13"/>
    <mergeCell ref="O21:O24"/>
    <mergeCell ref="O17:O20"/>
    <mergeCell ref="M21:M24"/>
    <mergeCell ref="N21:N24"/>
    <mergeCell ref="M17:M20"/>
    <mergeCell ref="N17:N20"/>
  </mergeCells>
  <printOptions horizontalCentered="1" verticalCentered="1"/>
  <pageMargins left="0.25" right="0.25" top="0.75" bottom="0.75" header="0.3" footer="0.3"/>
  <pageSetup paperSize="9" scale="41" fitToHeight="0" orientation="landscape" r:id="rId1"/>
  <rowBreaks count="3" manualBreakCount="3">
    <brk id="10" max="16" man="1"/>
    <brk id="16" max="16" man="1"/>
    <brk id="32"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6"/>
  <sheetViews>
    <sheetView topLeftCell="A7" zoomScale="75" zoomScaleNormal="75" workbookViewId="0">
      <selection activeCell="I35" sqref="I35"/>
    </sheetView>
  </sheetViews>
  <sheetFormatPr defaultRowHeight="15" x14ac:dyDescent="0.25"/>
  <cols>
    <col min="1" max="1" width="6" customWidth="1"/>
    <col min="2" max="2" width="42.7109375" customWidth="1"/>
    <col min="3" max="3" width="16.7109375" customWidth="1"/>
    <col min="4" max="6" width="22.7109375" customWidth="1"/>
    <col min="7" max="8" width="17.5703125" customWidth="1"/>
    <col min="9" max="11" width="22.7109375" customWidth="1"/>
    <col min="12" max="12" width="17.5703125" customWidth="1"/>
    <col min="13" max="13" width="17.42578125" customWidth="1"/>
    <col min="14" max="16" width="22.7109375" hidden="1" customWidth="1"/>
    <col min="17" max="18" width="17.5703125" hidden="1" customWidth="1"/>
    <col min="19" max="19" width="22.5703125" hidden="1" customWidth="1"/>
    <col min="20" max="20" width="21.7109375" hidden="1" customWidth="1"/>
    <col min="21" max="21" width="0.28515625" customWidth="1"/>
    <col min="22" max="23" width="17.5703125" hidden="1" customWidth="1"/>
    <col min="24" max="25" width="22.5703125" hidden="1" customWidth="1"/>
    <col min="26" max="26" width="23.28515625" hidden="1" customWidth="1"/>
    <col min="27" max="28" width="19.28515625" hidden="1" customWidth="1"/>
    <col min="257" max="257" width="6" customWidth="1"/>
    <col min="258" max="258" width="42.7109375" customWidth="1"/>
    <col min="259" max="259" width="16.7109375" customWidth="1"/>
    <col min="260" max="262" width="22.7109375" customWidth="1"/>
    <col min="263" max="264" width="17.5703125" customWidth="1"/>
    <col min="265" max="267" width="22.7109375" customWidth="1"/>
    <col min="268" max="268" width="17.5703125" customWidth="1"/>
    <col min="269" max="269" width="17.42578125" customWidth="1"/>
    <col min="270" max="276" width="0" hidden="1" customWidth="1"/>
    <col min="277" max="277" width="0.28515625" customWidth="1"/>
    <col min="278" max="284" width="0" hidden="1" customWidth="1"/>
    <col min="513" max="513" width="6" customWidth="1"/>
    <col min="514" max="514" width="42.7109375" customWidth="1"/>
    <col min="515" max="515" width="16.7109375" customWidth="1"/>
    <col min="516" max="518" width="22.7109375" customWidth="1"/>
    <col min="519" max="520" width="17.5703125" customWidth="1"/>
    <col min="521" max="523" width="22.7109375" customWidth="1"/>
    <col min="524" max="524" width="17.5703125" customWidth="1"/>
    <col min="525" max="525" width="17.42578125" customWidth="1"/>
    <col min="526" max="532" width="0" hidden="1" customWidth="1"/>
    <col min="533" max="533" width="0.28515625" customWidth="1"/>
    <col min="534" max="540" width="0" hidden="1" customWidth="1"/>
    <col min="769" max="769" width="6" customWidth="1"/>
    <col min="770" max="770" width="42.7109375" customWidth="1"/>
    <col min="771" max="771" width="16.7109375" customWidth="1"/>
    <col min="772" max="774" width="22.7109375" customWidth="1"/>
    <col min="775" max="776" width="17.5703125" customWidth="1"/>
    <col min="777" max="779" width="22.7109375" customWidth="1"/>
    <col min="780" max="780" width="17.5703125" customWidth="1"/>
    <col min="781" max="781" width="17.42578125" customWidth="1"/>
    <col min="782" max="788" width="0" hidden="1" customWidth="1"/>
    <col min="789" max="789" width="0.28515625" customWidth="1"/>
    <col min="790" max="796" width="0" hidden="1" customWidth="1"/>
    <col min="1025" max="1025" width="6" customWidth="1"/>
    <col min="1026" max="1026" width="42.7109375" customWidth="1"/>
    <col min="1027" max="1027" width="16.7109375" customWidth="1"/>
    <col min="1028" max="1030" width="22.7109375" customWidth="1"/>
    <col min="1031" max="1032" width="17.5703125" customWidth="1"/>
    <col min="1033" max="1035" width="22.7109375" customWidth="1"/>
    <col min="1036" max="1036" width="17.5703125" customWidth="1"/>
    <col min="1037" max="1037" width="17.42578125" customWidth="1"/>
    <col min="1038" max="1044" width="0" hidden="1" customWidth="1"/>
    <col min="1045" max="1045" width="0.28515625" customWidth="1"/>
    <col min="1046" max="1052" width="0" hidden="1" customWidth="1"/>
    <col min="1281" max="1281" width="6" customWidth="1"/>
    <col min="1282" max="1282" width="42.7109375" customWidth="1"/>
    <col min="1283" max="1283" width="16.7109375" customWidth="1"/>
    <col min="1284" max="1286" width="22.7109375" customWidth="1"/>
    <col min="1287" max="1288" width="17.5703125" customWidth="1"/>
    <col min="1289" max="1291" width="22.7109375" customWidth="1"/>
    <col min="1292" max="1292" width="17.5703125" customWidth="1"/>
    <col min="1293" max="1293" width="17.42578125" customWidth="1"/>
    <col min="1294" max="1300" width="0" hidden="1" customWidth="1"/>
    <col min="1301" max="1301" width="0.28515625" customWidth="1"/>
    <col min="1302" max="1308" width="0" hidden="1" customWidth="1"/>
    <col min="1537" max="1537" width="6" customWidth="1"/>
    <col min="1538" max="1538" width="42.7109375" customWidth="1"/>
    <col min="1539" max="1539" width="16.7109375" customWidth="1"/>
    <col min="1540" max="1542" width="22.7109375" customWidth="1"/>
    <col min="1543" max="1544" width="17.5703125" customWidth="1"/>
    <col min="1545" max="1547" width="22.7109375" customWidth="1"/>
    <col min="1548" max="1548" width="17.5703125" customWidth="1"/>
    <col min="1549" max="1549" width="17.42578125" customWidth="1"/>
    <col min="1550" max="1556" width="0" hidden="1" customWidth="1"/>
    <col min="1557" max="1557" width="0.28515625" customWidth="1"/>
    <col min="1558" max="1564" width="0" hidden="1" customWidth="1"/>
    <col min="1793" max="1793" width="6" customWidth="1"/>
    <col min="1794" max="1794" width="42.7109375" customWidth="1"/>
    <col min="1795" max="1795" width="16.7109375" customWidth="1"/>
    <col min="1796" max="1798" width="22.7109375" customWidth="1"/>
    <col min="1799" max="1800" width="17.5703125" customWidth="1"/>
    <col min="1801" max="1803" width="22.7109375" customWidth="1"/>
    <col min="1804" max="1804" width="17.5703125" customWidth="1"/>
    <col min="1805" max="1805" width="17.42578125" customWidth="1"/>
    <col min="1806" max="1812" width="0" hidden="1" customWidth="1"/>
    <col min="1813" max="1813" width="0.28515625" customWidth="1"/>
    <col min="1814" max="1820" width="0" hidden="1" customWidth="1"/>
    <col min="2049" max="2049" width="6" customWidth="1"/>
    <col min="2050" max="2050" width="42.7109375" customWidth="1"/>
    <col min="2051" max="2051" width="16.7109375" customWidth="1"/>
    <col min="2052" max="2054" width="22.7109375" customWidth="1"/>
    <col min="2055" max="2056" width="17.5703125" customWidth="1"/>
    <col min="2057" max="2059" width="22.7109375" customWidth="1"/>
    <col min="2060" max="2060" width="17.5703125" customWidth="1"/>
    <col min="2061" max="2061" width="17.42578125" customWidth="1"/>
    <col min="2062" max="2068" width="0" hidden="1" customWidth="1"/>
    <col min="2069" max="2069" width="0.28515625" customWidth="1"/>
    <col min="2070" max="2076" width="0" hidden="1" customWidth="1"/>
    <col min="2305" max="2305" width="6" customWidth="1"/>
    <col min="2306" max="2306" width="42.7109375" customWidth="1"/>
    <col min="2307" max="2307" width="16.7109375" customWidth="1"/>
    <col min="2308" max="2310" width="22.7109375" customWidth="1"/>
    <col min="2311" max="2312" width="17.5703125" customWidth="1"/>
    <col min="2313" max="2315" width="22.7109375" customWidth="1"/>
    <col min="2316" max="2316" width="17.5703125" customWidth="1"/>
    <col min="2317" max="2317" width="17.42578125" customWidth="1"/>
    <col min="2318" max="2324" width="0" hidden="1" customWidth="1"/>
    <col min="2325" max="2325" width="0.28515625" customWidth="1"/>
    <col min="2326" max="2332" width="0" hidden="1" customWidth="1"/>
    <col min="2561" max="2561" width="6" customWidth="1"/>
    <col min="2562" max="2562" width="42.7109375" customWidth="1"/>
    <col min="2563" max="2563" width="16.7109375" customWidth="1"/>
    <col min="2564" max="2566" width="22.7109375" customWidth="1"/>
    <col min="2567" max="2568" width="17.5703125" customWidth="1"/>
    <col min="2569" max="2571" width="22.7109375" customWidth="1"/>
    <col min="2572" max="2572" width="17.5703125" customWidth="1"/>
    <col min="2573" max="2573" width="17.42578125" customWidth="1"/>
    <col min="2574" max="2580" width="0" hidden="1" customWidth="1"/>
    <col min="2581" max="2581" width="0.28515625" customWidth="1"/>
    <col min="2582" max="2588" width="0" hidden="1" customWidth="1"/>
    <col min="2817" max="2817" width="6" customWidth="1"/>
    <col min="2818" max="2818" width="42.7109375" customWidth="1"/>
    <col min="2819" max="2819" width="16.7109375" customWidth="1"/>
    <col min="2820" max="2822" width="22.7109375" customWidth="1"/>
    <col min="2823" max="2824" width="17.5703125" customWidth="1"/>
    <col min="2825" max="2827" width="22.7109375" customWidth="1"/>
    <col min="2828" max="2828" width="17.5703125" customWidth="1"/>
    <col min="2829" max="2829" width="17.42578125" customWidth="1"/>
    <col min="2830" max="2836" width="0" hidden="1" customWidth="1"/>
    <col min="2837" max="2837" width="0.28515625" customWidth="1"/>
    <col min="2838" max="2844" width="0" hidden="1" customWidth="1"/>
    <col min="3073" max="3073" width="6" customWidth="1"/>
    <col min="3074" max="3074" width="42.7109375" customWidth="1"/>
    <col min="3075" max="3075" width="16.7109375" customWidth="1"/>
    <col min="3076" max="3078" width="22.7109375" customWidth="1"/>
    <col min="3079" max="3080" width="17.5703125" customWidth="1"/>
    <col min="3081" max="3083" width="22.7109375" customWidth="1"/>
    <col min="3084" max="3084" width="17.5703125" customWidth="1"/>
    <col min="3085" max="3085" width="17.42578125" customWidth="1"/>
    <col min="3086" max="3092" width="0" hidden="1" customWidth="1"/>
    <col min="3093" max="3093" width="0.28515625" customWidth="1"/>
    <col min="3094" max="3100" width="0" hidden="1" customWidth="1"/>
    <col min="3329" max="3329" width="6" customWidth="1"/>
    <col min="3330" max="3330" width="42.7109375" customWidth="1"/>
    <col min="3331" max="3331" width="16.7109375" customWidth="1"/>
    <col min="3332" max="3334" width="22.7109375" customWidth="1"/>
    <col min="3335" max="3336" width="17.5703125" customWidth="1"/>
    <col min="3337" max="3339" width="22.7109375" customWidth="1"/>
    <col min="3340" max="3340" width="17.5703125" customWidth="1"/>
    <col min="3341" max="3341" width="17.42578125" customWidth="1"/>
    <col min="3342" max="3348" width="0" hidden="1" customWidth="1"/>
    <col min="3349" max="3349" width="0.28515625" customWidth="1"/>
    <col min="3350" max="3356" width="0" hidden="1" customWidth="1"/>
    <col min="3585" max="3585" width="6" customWidth="1"/>
    <col min="3586" max="3586" width="42.7109375" customWidth="1"/>
    <col min="3587" max="3587" width="16.7109375" customWidth="1"/>
    <col min="3588" max="3590" width="22.7109375" customWidth="1"/>
    <col min="3591" max="3592" width="17.5703125" customWidth="1"/>
    <col min="3593" max="3595" width="22.7109375" customWidth="1"/>
    <col min="3596" max="3596" width="17.5703125" customWidth="1"/>
    <col min="3597" max="3597" width="17.42578125" customWidth="1"/>
    <col min="3598" max="3604" width="0" hidden="1" customWidth="1"/>
    <col min="3605" max="3605" width="0.28515625" customWidth="1"/>
    <col min="3606" max="3612" width="0" hidden="1" customWidth="1"/>
    <col min="3841" max="3841" width="6" customWidth="1"/>
    <col min="3842" max="3842" width="42.7109375" customWidth="1"/>
    <col min="3843" max="3843" width="16.7109375" customWidth="1"/>
    <col min="3844" max="3846" width="22.7109375" customWidth="1"/>
    <col min="3847" max="3848" width="17.5703125" customWidth="1"/>
    <col min="3849" max="3851" width="22.7109375" customWidth="1"/>
    <col min="3852" max="3852" width="17.5703125" customWidth="1"/>
    <col min="3853" max="3853" width="17.42578125" customWidth="1"/>
    <col min="3854" max="3860" width="0" hidden="1" customWidth="1"/>
    <col min="3861" max="3861" width="0.28515625" customWidth="1"/>
    <col min="3862" max="3868" width="0" hidden="1" customWidth="1"/>
    <col min="4097" max="4097" width="6" customWidth="1"/>
    <col min="4098" max="4098" width="42.7109375" customWidth="1"/>
    <col min="4099" max="4099" width="16.7109375" customWidth="1"/>
    <col min="4100" max="4102" width="22.7109375" customWidth="1"/>
    <col min="4103" max="4104" width="17.5703125" customWidth="1"/>
    <col min="4105" max="4107" width="22.7109375" customWidth="1"/>
    <col min="4108" max="4108" width="17.5703125" customWidth="1"/>
    <col min="4109" max="4109" width="17.42578125" customWidth="1"/>
    <col min="4110" max="4116" width="0" hidden="1" customWidth="1"/>
    <col min="4117" max="4117" width="0.28515625" customWidth="1"/>
    <col min="4118" max="4124" width="0" hidden="1" customWidth="1"/>
    <col min="4353" max="4353" width="6" customWidth="1"/>
    <col min="4354" max="4354" width="42.7109375" customWidth="1"/>
    <col min="4355" max="4355" width="16.7109375" customWidth="1"/>
    <col min="4356" max="4358" width="22.7109375" customWidth="1"/>
    <col min="4359" max="4360" width="17.5703125" customWidth="1"/>
    <col min="4361" max="4363" width="22.7109375" customWidth="1"/>
    <col min="4364" max="4364" width="17.5703125" customWidth="1"/>
    <col min="4365" max="4365" width="17.42578125" customWidth="1"/>
    <col min="4366" max="4372" width="0" hidden="1" customWidth="1"/>
    <col min="4373" max="4373" width="0.28515625" customWidth="1"/>
    <col min="4374" max="4380" width="0" hidden="1" customWidth="1"/>
    <col min="4609" max="4609" width="6" customWidth="1"/>
    <col min="4610" max="4610" width="42.7109375" customWidth="1"/>
    <col min="4611" max="4611" width="16.7109375" customWidth="1"/>
    <col min="4612" max="4614" width="22.7109375" customWidth="1"/>
    <col min="4615" max="4616" width="17.5703125" customWidth="1"/>
    <col min="4617" max="4619" width="22.7109375" customWidth="1"/>
    <col min="4620" max="4620" width="17.5703125" customWidth="1"/>
    <col min="4621" max="4621" width="17.42578125" customWidth="1"/>
    <col min="4622" max="4628" width="0" hidden="1" customWidth="1"/>
    <col min="4629" max="4629" width="0.28515625" customWidth="1"/>
    <col min="4630" max="4636" width="0" hidden="1" customWidth="1"/>
    <col min="4865" max="4865" width="6" customWidth="1"/>
    <col min="4866" max="4866" width="42.7109375" customWidth="1"/>
    <col min="4867" max="4867" width="16.7109375" customWidth="1"/>
    <col min="4868" max="4870" width="22.7109375" customWidth="1"/>
    <col min="4871" max="4872" width="17.5703125" customWidth="1"/>
    <col min="4873" max="4875" width="22.7109375" customWidth="1"/>
    <col min="4876" max="4876" width="17.5703125" customWidth="1"/>
    <col min="4877" max="4877" width="17.42578125" customWidth="1"/>
    <col min="4878" max="4884" width="0" hidden="1" customWidth="1"/>
    <col min="4885" max="4885" width="0.28515625" customWidth="1"/>
    <col min="4886" max="4892" width="0" hidden="1" customWidth="1"/>
    <col min="5121" max="5121" width="6" customWidth="1"/>
    <col min="5122" max="5122" width="42.7109375" customWidth="1"/>
    <col min="5123" max="5123" width="16.7109375" customWidth="1"/>
    <col min="5124" max="5126" width="22.7109375" customWidth="1"/>
    <col min="5127" max="5128" width="17.5703125" customWidth="1"/>
    <col min="5129" max="5131" width="22.7109375" customWidth="1"/>
    <col min="5132" max="5132" width="17.5703125" customWidth="1"/>
    <col min="5133" max="5133" width="17.42578125" customWidth="1"/>
    <col min="5134" max="5140" width="0" hidden="1" customWidth="1"/>
    <col min="5141" max="5141" width="0.28515625" customWidth="1"/>
    <col min="5142" max="5148" width="0" hidden="1" customWidth="1"/>
    <col min="5377" max="5377" width="6" customWidth="1"/>
    <col min="5378" max="5378" width="42.7109375" customWidth="1"/>
    <col min="5379" max="5379" width="16.7109375" customWidth="1"/>
    <col min="5380" max="5382" width="22.7109375" customWidth="1"/>
    <col min="5383" max="5384" width="17.5703125" customWidth="1"/>
    <col min="5385" max="5387" width="22.7109375" customWidth="1"/>
    <col min="5388" max="5388" width="17.5703125" customWidth="1"/>
    <col min="5389" max="5389" width="17.42578125" customWidth="1"/>
    <col min="5390" max="5396" width="0" hidden="1" customWidth="1"/>
    <col min="5397" max="5397" width="0.28515625" customWidth="1"/>
    <col min="5398" max="5404" width="0" hidden="1" customWidth="1"/>
    <col min="5633" max="5633" width="6" customWidth="1"/>
    <col min="5634" max="5634" width="42.7109375" customWidth="1"/>
    <col min="5635" max="5635" width="16.7109375" customWidth="1"/>
    <col min="5636" max="5638" width="22.7109375" customWidth="1"/>
    <col min="5639" max="5640" width="17.5703125" customWidth="1"/>
    <col min="5641" max="5643" width="22.7109375" customWidth="1"/>
    <col min="5644" max="5644" width="17.5703125" customWidth="1"/>
    <col min="5645" max="5645" width="17.42578125" customWidth="1"/>
    <col min="5646" max="5652" width="0" hidden="1" customWidth="1"/>
    <col min="5653" max="5653" width="0.28515625" customWidth="1"/>
    <col min="5654" max="5660" width="0" hidden="1" customWidth="1"/>
    <col min="5889" max="5889" width="6" customWidth="1"/>
    <col min="5890" max="5890" width="42.7109375" customWidth="1"/>
    <col min="5891" max="5891" width="16.7109375" customWidth="1"/>
    <col min="5892" max="5894" width="22.7109375" customWidth="1"/>
    <col min="5895" max="5896" width="17.5703125" customWidth="1"/>
    <col min="5897" max="5899" width="22.7109375" customWidth="1"/>
    <col min="5900" max="5900" width="17.5703125" customWidth="1"/>
    <col min="5901" max="5901" width="17.42578125" customWidth="1"/>
    <col min="5902" max="5908" width="0" hidden="1" customWidth="1"/>
    <col min="5909" max="5909" width="0.28515625" customWidth="1"/>
    <col min="5910" max="5916" width="0" hidden="1" customWidth="1"/>
    <col min="6145" max="6145" width="6" customWidth="1"/>
    <col min="6146" max="6146" width="42.7109375" customWidth="1"/>
    <col min="6147" max="6147" width="16.7109375" customWidth="1"/>
    <col min="6148" max="6150" width="22.7109375" customWidth="1"/>
    <col min="6151" max="6152" width="17.5703125" customWidth="1"/>
    <col min="6153" max="6155" width="22.7109375" customWidth="1"/>
    <col min="6156" max="6156" width="17.5703125" customWidth="1"/>
    <col min="6157" max="6157" width="17.42578125" customWidth="1"/>
    <col min="6158" max="6164" width="0" hidden="1" customWidth="1"/>
    <col min="6165" max="6165" width="0.28515625" customWidth="1"/>
    <col min="6166" max="6172" width="0" hidden="1" customWidth="1"/>
    <col min="6401" max="6401" width="6" customWidth="1"/>
    <col min="6402" max="6402" width="42.7109375" customWidth="1"/>
    <col min="6403" max="6403" width="16.7109375" customWidth="1"/>
    <col min="6404" max="6406" width="22.7109375" customWidth="1"/>
    <col min="6407" max="6408" width="17.5703125" customWidth="1"/>
    <col min="6409" max="6411" width="22.7109375" customWidth="1"/>
    <col min="6412" max="6412" width="17.5703125" customWidth="1"/>
    <col min="6413" max="6413" width="17.42578125" customWidth="1"/>
    <col min="6414" max="6420" width="0" hidden="1" customWidth="1"/>
    <col min="6421" max="6421" width="0.28515625" customWidth="1"/>
    <col min="6422" max="6428" width="0" hidden="1" customWidth="1"/>
    <col min="6657" max="6657" width="6" customWidth="1"/>
    <col min="6658" max="6658" width="42.7109375" customWidth="1"/>
    <col min="6659" max="6659" width="16.7109375" customWidth="1"/>
    <col min="6660" max="6662" width="22.7109375" customWidth="1"/>
    <col min="6663" max="6664" width="17.5703125" customWidth="1"/>
    <col min="6665" max="6667" width="22.7109375" customWidth="1"/>
    <col min="6668" max="6668" width="17.5703125" customWidth="1"/>
    <col min="6669" max="6669" width="17.42578125" customWidth="1"/>
    <col min="6670" max="6676" width="0" hidden="1" customWidth="1"/>
    <col min="6677" max="6677" width="0.28515625" customWidth="1"/>
    <col min="6678" max="6684" width="0" hidden="1" customWidth="1"/>
    <col min="6913" max="6913" width="6" customWidth="1"/>
    <col min="6914" max="6914" width="42.7109375" customWidth="1"/>
    <col min="6915" max="6915" width="16.7109375" customWidth="1"/>
    <col min="6916" max="6918" width="22.7109375" customWidth="1"/>
    <col min="6919" max="6920" width="17.5703125" customWidth="1"/>
    <col min="6921" max="6923" width="22.7109375" customWidth="1"/>
    <col min="6924" max="6924" width="17.5703125" customWidth="1"/>
    <col min="6925" max="6925" width="17.42578125" customWidth="1"/>
    <col min="6926" max="6932" width="0" hidden="1" customWidth="1"/>
    <col min="6933" max="6933" width="0.28515625" customWidth="1"/>
    <col min="6934" max="6940" width="0" hidden="1" customWidth="1"/>
    <col min="7169" max="7169" width="6" customWidth="1"/>
    <col min="7170" max="7170" width="42.7109375" customWidth="1"/>
    <col min="7171" max="7171" width="16.7109375" customWidth="1"/>
    <col min="7172" max="7174" width="22.7109375" customWidth="1"/>
    <col min="7175" max="7176" width="17.5703125" customWidth="1"/>
    <col min="7177" max="7179" width="22.7109375" customWidth="1"/>
    <col min="7180" max="7180" width="17.5703125" customWidth="1"/>
    <col min="7181" max="7181" width="17.42578125" customWidth="1"/>
    <col min="7182" max="7188" width="0" hidden="1" customWidth="1"/>
    <col min="7189" max="7189" width="0.28515625" customWidth="1"/>
    <col min="7190" max="7196" width="0" hidden="1" customWidth="1"/>
    <col min="7425" max="7425" width="6" customWidth="1"/>
    <col min="7426" max="7426" width="42.7109375" customWidth="1"/>
    <col min="7427" max="7427" width="16.7109375" customWidth="1"/>
    <col min="7428" max="7430" width="22.7109375" customWidth="1"/>
    <col min="7431" max="7432" width="17.5703125" customWidth="1"/>
    <col min="7433" max="7435" width="22.7109375" customWidth="1"/>
    <col min="7436" max="7436" width="17.5703125" customWidth="1"/>
    <col min="7437" max="7437" width="17.42578125" customWidth="1"/>
    <col min="7438" max="7444" width="0" hidden="1" customWidth="1"/>
    <col min="7445" max="7445" width="0.28515625" customWidth="1"/>
    <col min="7446" max="7452" width="0" hidden="1" customWidth="1"/>
    <col min="7681" max="7681" width="6" customWidth="1"/>
    <col min="7682" max="7682" width="42.7109375" customWidth="1"/>
    <col min="7683" max="7683" width="16.7109375" customWidth="1"/>
    <col min="7684" max="7686" width="22.7109375" customWidth="1"/>
    <col min="7687" max="7688" width="17.5703125" customWidth="1"/>
    <col min="7689" max="7691" width="22.7109375" customWidth="1"/>
    <col min="7692" max="7692" width="17.5703125" customWidth="1"/>
    <col min="7693" max="7693" width="17.42578125" customWidth="1"/>
    <col min="7694" max="7700" width="0" hidden="1" customWidth="1"/>
    <col min="7701" max="7701" width="0.28515625" customWidth="1"/>
    <col min="7702" max="7708" width="0" hidden="1" customWidth="1"/>
    <col min="7937" max="7937" width="6" customWidth="1"/>
    <col min="7938" max="7938" width="42.7109375" customWidth="1"/>
    <col min="7939" max="7939" width="16.7109375" customWidth="1"/>
    <col min="7940" max="7942" width="22.7109375" customWidth="1"/>
    <col min="7943" max="7944" width="17.5703125" customWidth="1"/>
    <col min="7945" max="7947" width="22.7109375" customWidth="1"/>
    <col min="7948" max="7948" width="17.5703125" customWidth="1"/>
    <col min="7949" max="7949" width="17.42578125" customWidth="1"/>
    <col min="7950" max="7956" width="0" hidden="1" customWidth="1"/>
    <col min="7957" max="7957" width="0.28515625" customWidth="1"/>
    <col min="7958" max="7964" width="0" hidden="1" customWidth="1"/>
    <col min="8193" max="8193" width="6" customWidth="1"/>
    <col min="8194" max="8194" width="42.7109375" customWidth="1"/>
    <col min="8195" max="8195" width="16.7109375" customWidth="1"/>
    <col min="8196" max="8198" width="22.7109375" customWidth="1"/>
    <col min="8199" max="8200" width="17.5703125" customWidth="1"/>
    <col min="8201" max="8203" width="22.7109375" customWidth="1"/>
    <col min="8204" max="8204" width="17.5703125" customWidth="1"/>
    <col min="8205" max="8205" width="17.42578125" customWidth="1"/>
    <col min="8206" max="8212" width="0" hidden="1" customWidth="1"/>
    <col min="8213" max="8213" width="0.28515625" customWidth="1"/>
    <col min="8214" max="8220" width="0" hidden="1" customWidth="1"/>
    <col min="8449" max="8449" width="6" customWidth="1"/>
    <col min="8450" max="8450" width="42.7109375" customWidth="1"/>
    <col min="8451" max="8451" width="16.7109375" customWidth="1"/>
    <col min="8452" max="8454" width="22.7109375" customWidth="1"/>
    <col min="8455" max="8456" width="17.5703125" customWidth="1"/>
    <col min="8457" max="8459" width="22.7109375" customWidth="1"/>
    <col min="8460" max="8460" width="17.5703125" customWidth="1"/>
    <col min="8461" max="8461" width="17.42578125" customWidth="1"/>
    <col min="8462" max="8468" width="0" hidden="1" customWidth="1"/>
    <col min="8469" max="8469" width="0.28515625" customWidth="1"/>
    <col min="8470" max="8476" width="0" hidden="1" customWidth="1"/>
    <col min="8705" max="8705" width="6" customWidth="1"/>
    <col min="8706" max="8706" width="42.7109375" customWidth="1"/>
    <col min="8707" max="8707" width="16.7109375" customWidth="1"/>
    <col min="8708" max="8710" width="22.7109375" customWidth="1"/>
    <col min="8711" max="8712" width="17.5703125" customWidth="1"/>
    <col min="8713" max="8715" width="22.7109375" customWidth="1"/>
    <col min="8716" max="8716" width="17.5703125" customWidth="1"/>
    <col min="8717" max="8717" width="17.42578125" customWidth="1"/>
    <col min="8718" max="8724" width="0" hidden="1" customWidth="1"/>
    <col min="8725" max="8725" width="0.28515625" customWidth="1"/>
    <col min="8726" max="8732" width="0" hidden="1" customWidth="1"/>
    <col min="8961" max="8961" width="6" customWidth="1"/>
    <col min="8962" max="8962" width="42.7109375" customWidth="1"/>
    <col min="8963" max="8963" width="16.7109375" customWidth="1"/>
    <col min="8964" max="8966" width="22.7109375" customWidth="1"/>
    <col min="8967" max="8968" width="17.5703125" customWidth="1"/>
    <col min="8969" max="8971" width="22.7109375" customWidth="1"/>
    <col min="8972" max="8972" width="17.5703125" customWidth="1"/>
    <col min="8973" max="8973" width="17.42578125" customWidth="1"/>
    <col min="8974" max="8980" width="0" hidden="1" customWidth="1"/>
    <col min="8981" max="8981" width="0.28515625" customWidth="1"/>
    <col min="8982" max="8988" width="0" hidden="1" customWidth="1"/>
    <col min="9217" max="9217" width="6" customWidth="1"/>
    <col min="9218" max="9218" width="42.7109375" customWidth="1"/>
    <col min="9219" max="9219" width="16.7109375" customWidth="1"/>
    <col min="9220" max="9222" width="22.7109375" customWidth="1"/>
    <col min="9223" max="9224" width="17.5703125" customWidth="1"/>
    <col min="9225" max="9227" width="22.7109375" customWidth="1"/>
    <col min="9228" max="9228" width="17.5703125" customWidth="1"/>
    <col min="9229" max="9229" width="17.42578125" customWidth="1"/>
    <col min="9230" max="9236" width="0" hidden="1" customWidth="1"/>
    <col min="9237" max="9237" width="0.28515625" customWidth="1"/>
    <col min="9238" max="9244" width="0" hidden="1" customWidth="1"/>
    <col min="9473" max="9473" width="6" customWidth="1"/>
    <col min="9474" max="9474" width="42.7109375" customWidth="1"/>
    <col min="9475" max="9475" width="16.7109375" customWidth="1"/>
    <col min="9476" max="9478" width="22.7109375" customWidth="1"/>
    <col min="9479" max="9480" width="17.5703125" customWidth="1"/>
    <col min="9481" max="9483" width="22.7109375" customWidth="1"/>
    <col min="9484" max="9484" width="17.5703125" customWidth="1"/>
    <col min="9485" max="9485" width="17.42578125" customWidth="1"/>
    <col min="9486" max="9492" width="0" hidden="1" customWidth="1"/>
    <col min="9493" max="9493" width="0.28515625" customWidth="1"/>
    <col min="9494" max="9500" width="0" hidden="1" customWidth="1"/>
    <col min="9729" max="9729" width="6" customWidth="1"/>
    <col min="9730" max="9730" width="42.7109375" customWidth="1"/>
    <col min="9731" max="9731" width="16.7109375" customWidth="1"/>
    <col min="9732" max="9734" width="22.7109375" customWidth="1"/>
    <col min="9735" max="9736" width="17.5703125" customWidth="1"/>
    <col min="9737" max="9739" width="22.7109375" customWidth="1"/>
    <col min="9740" max="9740" width="17.5703125" customWidth="1"/>
    <col min="9741" max="9741" width="17.42578125" customWidth="1"/>
    <col min="9742" max="9748" width="0" hidden="1" customWidth="1"/>
    <col min="9749" max="9749" width="0.28515625" customWidth="1"/>
    <col min="9750" max="9756" width="0" hidden="1" customWidth="1"/>
    <col min="9985" max="9985" width="6" customWidth="1"/>
    <col min="9986" max="9986" width="42.7109375" customWidth="1"/>
    <col min="9987" max="9987" width="16.7109375" customWidth="1"/>
    <col min="9988" max="9990" width="22.7109375" customWidth="1"/>
    <col min="9991" max="9992" width="17.5703125" customWidth="1"/>
    <col min="9993" max="9995" width="22.7109375" customWidth="1"/>
    <col min="9996" max="9996" width="17.5703125" customWidth="1"/>
    <col min="9997" max="9997" width="17.42578125" customWidth="1"/>
    <col min="9998" max="10004" width="0" hidden="1" customWidth="1"/>
    <col min="10005" max="10005" width="0.28515625" customWidth="1"/>
    <col min="10006" max="10012" width="0" hidden="1" customWidth="1"/>
    <col min="10241" max="10241" width="6" customWidth="1"/>
    <col min="10242" max="10242" width="42.7109375" customWidth="1"/>
    <col min="10243" max="10243" width="16.7109375" customWidth="1"/>
    <col min="10244" max="10246" width="22.7109375" customWidth="1"/>
    <col min="10247" max="10248" width="17.5703125" customWidth="1"/>
    <col min="10249" max="10251" width="22.7109375" customWidth="1"/>
    <col min="10252" max="10252" width="17.5703125" customWidth="1"/>
    <col min="10253" max="10253" width="17.42578125" customWidth="1"/>
    <col min="10254" max="10260" width="0" hidden="1" customWidth="1"/>
    <col min="10261" max="10261" width="0.28515625" customWidth="1"/>
    <col min="10262" max="10268" width="0" hidden="1" customWidth="1"/>
    <col min="10497" max="10497" width="6" customWidth="1"/>
    <col min="10498" max="10498" width="42.7109375" customWidth="1"/>
    <col min="10499" max="10499" width="16.7109375" customWidth="1"/>
    <col min="10500" max="10502" width="22.7109375" customWidth="1"/>
    <col min="10503" max="10504" width="17.5703125" customWidth="1"/>
    <col min="10505" max="10507" width="22.7109375" customWidth="1"/>
    <col min="10508" max="10508" width="17.5703125" customWidth="1"/>
    <col min="10509" max="10509" width="17.42578125" customWidth="1"/>
    <col min="10510" max="10516" width="0" hidden="1" customWidth="1"/>
    <col min="10517" max="10517" width="0.28515625" customWidth="1"/>
    <col min="10518" max="10524" width="0" hidden="1" customWidth="1"/>
    <col min="10753" max="10753" width="6" customWidth="1"/>
    <col min="10754" max="10754" width="42.7109375" customWidth="1"/>
    <col min="10755" max="10755" width="16.7109375" customWidth="1"/>
    <col min="10756" max="10758" width="22.7109375" customWidth="1"/>
    <col min="10759" max="10760" width="17.5703125" customWidth="1"/>
    <col min="10761" max="10763" width="22.7109375" customWidth="1"/>
    <col min="10764" max="10764" width="17.5703125" customWidth="1"/>
    <col min="10765" max="10765" width="17.42578125" customWidth="1"/>
    <col min="10766" max="10772" width="0" hidden="1" customWidth="1"/>
    <col min="10773" max="10773" width="0.28515625" customWidth="1"/>
    <col min="10774" max="10780" width="0" hidden="1" customWidth="1"/>
    <col min="11009" max="11009" width="6" customWidth="1"/>
    <col min="11010" max="11010" width="42.7109375" customWidth="1"/>
    <col min="11011" max="11011" width="16.7109375" customWidth="1"/>
    <col min="11012" max="11014" width="22.7109375" customWidth="1"/>
    <col min="11015" max="11016" width="17.5703125" customWidth="1"/>
    <col min="11017" max="11019" width="22.7109375" customWidth="1"/>
    <col min="11020" max="11020" width="17.5703125" customWidth="1"/>
    <col min="11021" max="11021" width="17.42578125" customWidth="1"/>
    <col min="11022" max="11028" width="0" hidden="1" customWidth="1"/>
    <col min="11029" max="11029" width="0.28515625" customWidth="1"/>
    <col min="11030" max="11036" width="0" hidden="1" customWidth="1"/>
    <col min="11265" max="11265" width="6" customWidth="1"/>
    <col min="11266" max="11266" width="42.7109375" customWidth="1"/>
    <col min="11267" max="11267" width="16.7109375" customWidth="1"/>
    <col min="11268" max="11270" width="22.7109375" customWidth="1"/>
    <col min="11271" max="11272" width="17.5703125" customWidth="1"/>
    <col min="11273" max="11275" width="22.7109375" customWidth="1"/>
    <col min="11276" max="11276" width="17.5703125" customWidth="1"/>
    <col min="11277" max="11277" width="17.42578125" customWidth="1"/>
    <col min="11278" max="11284" width="0" hidden="1" customWidth="1"/>
    <col min="11285" max="11285" width="0.28515625" customWidth="1"/>
    <col min="11286" max="11292" width="0" hidden="1" customWidth="1"/>
    <col min="11521" max="11521" width="6" customWidth="1"/>
    <col min="11522" max="11522" width="42.7109375" customWidth="1"/>
    <col min="11523" max="11523" width="16.7109375" customWidth="1"/>
    <col min="11524" max="11526" width="22.7109375" customWidth="1"/>
    <col min="11527" max="11528" width="17.5703125" customWidth="1"/>
    <col min="11529" max="11531" width="22.7109375" customWidth="1"/>
    <col min="11532" max="11532" width="17.5703125" customWidth="1"/>
    <col min="11533" max="11533" width="17.42578125" customWidth="1"/>
    <col min="11534" max="11540" width="0" hidden="1" customWidth="1"/>
    <col min="11541" max="11541" width="0.28515625" customWidth="1"/>
    <col min="11542" max="11548" width="0" hidden="1" customWidth="1"/>
    <col min="11777" max="11777" width="6" customWidth="1"/>
    <col min="11778" max="11778" width="42.7109375" customWidth="1"/>
    <col min="11779" max="11779" width="16.7109375" customWidth="1"/>
    <col min="11780" max="11782" width="22.7109375" customWidth="1"/>
    <col min="11783" max="11784" width="17.5703125" customWidth="1"/>
    <col min="11785" max="11787" width="22.7109375" customWidth="1"/>
    <col min="11788" max="11788" width="17.5703125" customWidth="1"/>
    <col min="11789" max="11789" width="17.42578125" customWidth="1"/>
    <col min="11790" max="11796" width="0" hidden="1" customWidth="1"/>
    <col min="11797" max="11797" width="0.28515625" customWidth="1"/>
    <col min="11798" max="11804" width="0" hidden="1" customWidth="1"/>
    <col min="12033" max="12033" width="6" customWidth="1"/>
    <col min="12034" max="12034" width="42.7109375" customWidth="1"/>
    <col min="12035" max="12035" width="16.7109375" customWidth="1"/>
    <col min="12036" max="12038" width="22.7109375" customWidth="1"/>
    <col min="12039" max="12040" width="17.5703125" customWidth="1"/>
    <col min="12041" max="12043" width="22.7109375" customWidth="1"/>
    <col min="12044" max="12044" width="17.5703125" customWidth="1"/>
    <col min="12045" max="12045" width="17.42578125" customWidth="1"/>
    <col min="12046" max="12052" width="0" hidden="1" customWidth="1"/>
    <col min="12053" max="12053" width="0.28515625" customWidth="1"/>
    <col min="12054" max="12060" width="0" hidden="1" customWidth="1"/>
    <col min="12289" max="12289" width="6" customWidth="1"/>
    <col min="12290" max="12290" width="42.7109375" customWidth="1"/>
    <col min="12291" max="12291" width="16.7109375" customWidth="1"/>
    <col min="12292" max="12294" width="22.7109375" customWidth="1"/>
    <col min="12295" max="12296" width="17.5703125" customWidth="1"/>
    <col min="12297" max="12299" width="22.7109375" customWidth="1"/>
    <col min="12300" max="12300" width="17.5703125" customWidth="1"/>
    <col min="12301" max="12301" width="17.42578125" customWidth="1"/>
    <col min="12302" max="12308" width="0" hidden="1" customWidth="1"/>
    <col min="12309" max="12309" width="0.28515625" customWidth="1"/>
    <col min="12310" max="12316" width="0" hidden="1" customWidth="1"/>
    <col min="12545" max="12545" width="6" customWidth="1"/>
    <col min="12546" max="12546" width="42.7109375" customWidth="1"/>
    <col min="12547" max="12547" width="16.7109375" customWidth="1"/>
    <col min="12548" max="12550" width="22.7109375" customWidth="1"/>
    <col min="12551" max="12552" width="17.5703125" customWidth="1"/>
    <col min="12553" max="12555" width="22.7109375" customWidth="1"/>
    <col min="12556" max="12556" width="17.5703125" customWidth="1"/>
    <col min="12557" max="12557" width="17.42578125" customWidth="1"/>
    <col min="12558" max="12564" width="0" hidden="1" customWidth="1"/>
    <col min="12565" max="12565" width="0.28515625" customWidth="1"/>
    <col min="12566" max="12572" width="0" hidden="1" customWidth="1"/>
    <col min="12801" max="12801" width="6" customWidth="1"/>
    <col min="12802" max="12802" width="42.7109375" customWidth="1"/>
    <col min="12803" max="12803" width="16.7109375" customWidth="1"/>
    <col min="12804" max="12806" width="22.7109375" customWidth="1"/>
    <col min="12807" max="12808" width="17.5703125" customWidth="1"/>
    <col min="12809" max="12811" width="22.7109375" customWidth="1"/>
    <col min="12812" max="12812" width="17.5703125" customWidth="1"/>
    <col min="12813" max="12813" width="17.42578125" customWidth="1"/>
    <col min="12814" max="12820" width="0" hidden="1" customWidth="1"/>
    <col min="12821" max="12821" width="0.28515625" customWidth="1"/>
    <col min="12822" max="12828" width="0" hidden="1" customWidth="1"/>
    <col min="13057" max="13057" width="6" customWidth="1"/>
    <col min="13058" max="13058" width="42.7109375" customWidth="1"/>
    <col min="13059" max="13059" width="16.7109375" customWidth="1"/>
    <col min="13060" max="13062" width="22.7109375" customWidth="1"/>
    <col min="13063" max="13064" width="17.5703125" customWidth="1"/>
    <col min="13065" max="13067" width="22.7109375" customWidth="1"/>
    <col min="13068" max="13068" width="17.5703125" customWidth="1"/>
    <col min="13069" max="13069" width="17.42578125" customWidth="1"/>
    <col min="13070" max="13076" width="0" hidden="1" customWidth="1"/>
    <col min="13077" max="13077" width="0.28515625" customWidth="1"/>
    <col min="13078" max="13084" width="0" hidden="1" customWidth="1"/>
    <col min="13313" max="13313" width="6" customWidth="1"/>
    <col min="13314" max="13314" width="42.7109375" customWidth="1"/>
    <col min="13315" max="13315" width="16.7109375" customWidth="1"/>
    <col min="13316" max="13318" width="22.7109375" customWidth="1"/>
    <col min="13319" max="13320" width="17.5703125" customWidth="1"/>
    <col min="13321" max="13323" width="22.7109375" customWidth="1"/>
    <col min="13324" max="13324" width="17.5703125" customWidth="1"/>
    <col min="13325" max="13325" width="17.42578125" customWidth="1"/>
    <col min="13326" max="13332" width="0" hidden="1" customWidth="1"/>
    <col min="13333" max="13333" width="0.28515625" customWidth="1"/>
    <col min="13334" max="13340" width="0" hidden="1" customWidth="1"/>
    <col min="13569" max="13569" width="6" customWidth="1"/>
    <col min="13570" max="13570" width="42.7109375" customWidth="1"/>
    <col min="13571" max="13571" width="16.7109375" customWidth="1"/>
    <col min="13572" max="13574" width="22.7109375" customWidth="1"/>
    <col min="13575" max="13576" width="17.5703125" customWidth="1"/>
    <col min="13577" max="13579" width="22.7109375" customWidth="1"/>
    <col min="13580" max="13580" width="17.5703125" customWidth="1"/>
    <col min="13581" max="13581" width="17.42578125" customWidth="1"/>
    <col min="13582" max="13588" width="0" hidden="1" customWidth="1"/>
    <col min="13589" max="13589" width="0.28515625" customWidth="1"/>
    <col min="13590" max="13596" width="0" hidden="1" customWidth="1"/>
    <col min="13825" max="13825" width="6" customWidth="1"/>
    <col min="13826" max="13826" width="42.7109375" customWidth="1"/>
    <col min="13827" max="13827" width="16.7109375" customWidth="1"/>
    <col min="13828" max="13830" width="22.7109375" customWidth="1"/>
    <col min="13831" max="13832" width="17.5703125" customWidth="1"/>
    <col min="13833" max="13835" width="22.7109375" customWidth="1"/>
    <col min="13836" max="13836" width="17.5703125" customWidth="1"/>
    <col min="13837" max="13837" width="17.42578125" customWidth="1"/>
    <col min="13838" max="13844" width="0" hidden="1" customWidth="1"/>
    <col min="13845" max="13845" width="0.28515625" customWidth="1"/>
    <col min="13846" max="13852" width="0" hidden="1" customWidth="1"/>
    <col min="14081" max="14081" width="6" customWidth="1"/>
    <col min="14082" max="14082" width="42.7109375" customWidth="1"/>
    <col min="14083" max="14083" width="16.7109375" customWidth="1"/>
    <col min="14084" max="14086" width="22.7109375" customWidth="1"/>
    <col min="14087" max="14088" width="17.5703125" customWidth="1"/>
    <col min="14089" max="14091" width="22.7109375" customWidth="1"/>
    <col min="14092" max="14092" width="17.5703125" customWidth="1"/>
    <col min="14093" max="14093" width="17.42578125" customWidth="1"/>
    <col min="14094" max="14100" width="0" hidden="1" customWidth="1"/>
    <col min="14101" max="14101" width="0.28515625" customWidth="1"/>
    <col min="14102" max="14108" width="0" hidden="1" customWidth="1"/>
    <col min="14337" max="14337" width="6" customWidth="1"/>
    <col min="14338" max="14338" width="42.7109375" customWidth="1"/>
    <col min="14339" max="14339" width="16.7109375" customWidth="1"/>
    <col min="14340" max="14342" width="22.7109375" customWidth="1"/>
    <col min="14343" max="14344" width="17.5703125" customWidth="1"/>
    <col min="14345" max="14347" width="22.7109375" customWidth="1"/>
    <col min="14348" max="14348" width="17.5703125" customWidth="1"/>
    <col min="14349" max="14349" width="17.42578125" customWidth="1"/>
    <col min="14350" max="14356" width="0" hidden="1" customWidth="1"/>
    <col min="14357" max="14357" width="0.28515625" customWidth="1"/>
    <col min="14358" max="14364" width="0" hidden="1" customWidth="1"/>
    <col min="14593" max="14593" width="6" customWidth="1"/>
    <col min="14594" max="14594" width="42.7109375" customWidth="1"/>
    <col min="14595" max="14595" width="16.7109375" customWidth="1"/>
    <col min="14596" max="14598" width="22.7109375" customWidth="1"/>
    <col min="14599" max="14600" width="17.5703125" customWidth="1"/>
    <col min="14601" max="14603" width="22.7109375" customWidth="1"/>
    <col min="14604" max="14604" width="17.5703125" customWidth="1"/>
    <col min="14605" max="14605" width="17.42578125" customWidth="1"/>
    <col min="14606" max="14612" width="0" hidden="1" customWidth="1"/>
    <col min="14613" max="14613" width="0.28515625" customWidth="1"/>
    <col min="14614" max="14620" width="0" hidden="1" customWidth="1"/>
    <col min="14849" max="14849" width="6" customWidth="1"/>
    <col min="14850" max="14850" width="42.7109375" customWidth="1"/>
    <col min="14851" max="14851" width="16.7109375" customWidth="1"/>
    <col min="14852" max="14854" width="22.7109375" customWidth="1"/>
    <col min="14855" max="14856" width="17.5703125" customWidth="1"/>
    <col min="14857" max="14859" width="22.7109375" customWidth="1"/>
    <col min="14860" max="14860" width="17.5703125" customWidth="1"/>
    <col min="14861" max="14861" width="17.42578125" customWidth="1"/>
    <col min="14862" max="14868" width="0" hidden="1" customWidth="1"/>
    <col min="14869" max="14869" width="0.28515625" customWidth="1"/>
    <col min="14870" max="14876" width="0" hidden="1" customWidth="1"/>
    <col min="15105" max="15105" width="6" customWidth="1"/>
    <col min="15106" max="15106" width="42.7109375" customWidth="1"/>
    <col min="15107" max="15107" width="16.7109375" customWidth="1"/>
    <col min="15108" max="15110" width="22.7109375" customWidth="1"/>
    <col min="15111" max="15112" width="17.5703125" customWidth="1"/>
    <col min="15113" max="15115" width="22.7109375" customWidth="1"/>
    <col min="15116" max="15116" width="17.5703125" customWidth="1"/>
    <col min="15117" max="15117" width="17.42578125" customWidth="1"/>
    <col min="15118" max="15124" width="0" hidden="1" customWidth="1"/>
    <col min="15125" max="15125" width="0.28515625" customWidth="1"/>
    <col min="15126" max="15132" width="0" hidden="1" customWidth="1"/>
    <col min="15361" max="15361" width="6" customWidth="1"/>
    <col min="15362" max="15362" width="42.7109375" customWidth="1"/>
    <col min="15363" max="15363" width="16.7109375" customWidth="1"/>
    <col min="15364" max="15366" width="22.7109375" customWidth="1"/>
    <col min="15367" max="15368" width="17.5703125" customWidth="1"/>
    <col min="15369" max="15371" width="22.7109375" customWidth="1"/>
    <col min="15372" max="15372" width="17.5703125" customWidth="1"/>
    <col min="15373" max="15373" width="17.42578125" customWidth="1"/>
    <col min="15374" max="15380" width="0" hidden="1" customWidth="1"/>
    <col min="15381" max="15381" width="0.28515625" customWidth="1"/>
    <col min="15382" max="15388" width="0" hidden="1" customWidth="1"/>
    <col min="15617" max="15617" width="6" customWidth="1"/>
    <col min="15618" max="15618" width="42.7109375" customWidth="1"/>
    <col min="15619" max="15619" width="16.7109375" customWidth="1"/>
    <col min="15620" max="15622" width="22.7109375" customWidth="1"/>
    <col min="15623" max="15624" width="17.5703125" customWidth="1"/>
    <col min="15625" max="15627" width="22.7109375" customWidth="1"/>
    <col min="15628" max="15628" width="17.5703125" customWidth="1"/>
    <col min="15629" max="15629" width="17.42578125" customWidth="1"/>
    <col min="15630" max="15636" width="0" hidden="1" customWidth="1"/>
    <col min="15637" max="15637" width="0.28515625" customWidth="1"/>
    <col min="15638" max="15644" width="0" hidden="1" customWidth="1"/>
    <col min="15873" max="15873" width="6" customWidth="1"/>
    <col min="15874" max="15874" width="42.7109375" customWidth="1"/>
    <col min="15875" max="15875" width="16.7109375" customWidth="1"/>
    <col min="15876" max="15878" width="22.7109375" customWidth="1"/>
    <col min="15879" max="15880" width="17.5703125" customWidth="1"/>
    <col min="15881" max="15883" width="22.7109375" customWidth="1"/>
    <col min="15884" max="15884" width="17.5703125" customWidth="1"/>
    <col min="15885" max="15885" width="17.42578125" customWidth="1"/>
    <col min="15886" max="15892" width="0" hidden="1" customWidth="1"/>
    <col min="15893" max="15893" width="0.28515625" customWidth="1"/>
    <col min="15894" max="15900" width="0" hidden="1" customWidth="1"/>
    <col min="16129" max="16129" width="6" customWidth="1"/>
    <col min="16130" max="16130" width="42.7109375" customWidth="1"/>
    <col min="16131" max="16131" width="16.7109375" customWidth="1"/>
    <col min="16132" max="16134" width="22.7109375" customWidth="1"/>
    <col min="16135" max="16136" width="17.5703125" customWidth="1"/>
    <col min="16137" max="16139" width="22.7109375" customWidth="1"/>
    <col min="16140" max="16140" width="17.5703125" customWidth="1"/>
    <col min="16141" max="16141" width="17.42578125" customWidth="1"/>
    <col min="16142" max="16148" width="0" hidden="1" customWidth="1"/>
    <col min="16149" max="16149" width="0.28515625" customWidth="1"/>
    <col min="16150" max="16156" width="0" hidden="1" customWidth="1"/>
  </cols>
  <sheetData>
    <row r="1" spans="1:29" x14ac:dyDescent="0.25">
      <c r="A1" s="80" t="s">
        <v>95</v>
      </c>
      <c r="B1" s="71"/>
      <c r="C1" s="71"/>
      <c r="D1" s="71"/>
      <c r="E1" s="71"/>
      <c r="F1" s="71"/>
      <c r="G1" s="71"/>
      <c r="H1" s="71"/>
      <c r="I1" s="71"/>
      <c r="J1" s="71"/>
      <c r="K1" s="71"/>
      <c r="L1" s="71"/>
    </row>
    <row r="2" spans="1:29" x14ac:dyDescent="0.25">
      <c r="A2" s="9"/>
      <c r="B2" s="9"/>
      <c r="C2" s="9"/>
      <c r="D2" s="9"/>
      <c r="E2" s="9"/>
      <c r="F2" s="9"/>
      <c r="G2" s="9"/>
      <c r="H2" s="9"/>
      <c r="I2" s="9"/>
      <c r="J2" s="9"/>
      <c r="K2" s="9"/>
      <c r="L2" s="9"/>
    </row>
    <row r="3" spans="1:29" x14ac:dyDescent="0.25">
      <c r="A3" s="9"/>
      <c r="B3" s="9"/>
      <c r="C3" s="9"/>
      <c r="D3" s="9"/>
      <c r="E3" s="9"/>
      <c r="F3" s="9"/>
      <c r="G3" s="9"/>
      <c r="H3" s="9"/>
      <c r="I3" s="9"/>
      <c r="J3" s="9"/>
      <c r="K3" s="9"/>
      <c r="L3" s="10" t="s">
        <v>96</v>
      </c>
    </row>
    <row r="4" spans="1:29" x14ac:dyDescent="0.25">
      <c r="A4" s="76" t="s">
        <v>97</v>
      </c>
      <c r="B4" s="76" t="s">
        <v>98</v>
      </c>
      <c r="C4" s="76" t="s">
        <v>99</v>
      </c>
      <c r="D4" s="76" t="s">
        <v>100</v>
      </c>
      <c r="E4" s="77"/>
      <c r="F4" s="77"/>
      <c r="G4" s="77"/>
      <c r="H4" s="77"/>
      <c r="I4" s="77"/>
      <c r="J4" s="77"/>
      <c r="K4" s="77"/>
      <c r="L4" s="77"/>
      <c r="M4" s="77"/>
      <c r="N4" s="77"/>
      <c r="O4" s="77"/>
      <c r="P4" s="77"/>
      <c r="Q4" s="77"/>
      <c r="R4" s="78"/>
      <c r="S4" s="76" t="s">
        <v>101</v>
      </c>
      <c r="T4" s="77"/>
      <c r="U4" s="77"/>
      <c r="V4" s="77"/>
      <c r="W4" s="78"/>
      <c r="X4" s="76" t="s">
        <v>102</v>
      </c>
      <c r="Y4" s="77"/>
      <c r="Z4" s="77"/>
      <c r="AA4" s="77"/>
      <c r="AB4" s="78"/>
    </row>
    <row r="5" spans="1:29" x14ac:dyDescent="0.25">
      <c r="A5" s="81"/>
      <c r="B5" s="81"/>
      <c r="C5" s="81"/>
      <c r="D5" s="76" t="s">
        <v>103</v>
      </c>
      <c r="E5" s="77"/>
      <c r="F5" s="77"/>
      <c r="G5" s="78"/>
      <c r="H5" s="76" t="s">
        <v>104</v>
      </c>
      <c r="I5" s="76" t="s">
        <v>105</v>
      </c>
      <c r="J5" s="77"/>
      <c r="K5" s="77"/>
      <c r="L5" s="77"/>
      <c r="M5" s="78"/>
      <c r="N5" s="76" t="s">
        <v>71</v>
      </c>
      <c r="O5" s="77"/>
      <c r="P5" s="77"/>
      <c r="Q5" s="77"/>
      <c r="R5" s="78"/>
      <c r="S5" s="11"/>
      <c r="T5" s="11"/>
      <c r="U5" s="11"/>
      <c r="V5" s="11"/>
      <c r="W5" s="11"/>
      <c r="X5" s="11"/>
      <c r="Y5" s="11"/>
      <c r="Z5" s="11"/>
      <c r="AA5" s="11"/>
      <c r="AB5" s="11"/>
    </row>
    <row r="6" spans="1:29" ht="409.5" x14ac:dyDescent="0.25">
      <c r="A6" s="79"/>
      <c r="B6" s="79"/>
      <c r="C6" s="79"/>
      <c r="D6" s="11" t="s">
        <v>106</v>
      </c>
      <c r="E6" s="11" t="s">
        <v>107</v>
      </c>
      <c r="F6" s="11" t="s">
        <v>108</v>
      </c>
      <c r="G6" s="11" t="s">
        <v>109</v>
      </c>
      <c r="H6" s="79"/>
      <c r="I6" s="11" t="s">
        <v>106</v>
      </c>
      <c r="J6" s="11" t="s">
        <v>107</v>
      </c>
      <c r="K6" s="11" t="s">
        <v>108</v>
      </c>
      <c r="L6" s="11" t="s">
        <v>109</v>
      </c>
      <c r="M6" s="11" t="s">
        <v>104</v>
      </c>
      <c r="N6" s="11" t="s">
        <v>106</v>
      </c>
      <c r="O6" s="11" t="s">
        <v>107</v>
      </c>
      <c r="P6" s="11" t="s">
        <v>108</v>
      </c>
      <c r="Q6" s="11" t="s">
        <v>109</v>
      </c>
      <c r="R6" s="11" t="s">
        <v>104</v>
      </c>
      <c r="S6" s="11" t="s">
        <v>110</v>
      </c>
      <c r="T6" s="11" t="s">
        <v>107</v>
      </c>
      <c r="U6" s="11" t="s">
        <v>108</v>
      </c>
      <c r="V6" s="11" t="s">
        <v>109</v>
      </c>
      <c r="W6" s="11" t="s">
        <v>104</v>
      </c>
      <c r="X6" s="11" t="s">
        <v>110</v>
      </c>
      <c r="Y6" s="11" t="s">
        <v>107</v>
      </c>
      <c r="Z6" s="11" t="s">
        <v>108</v>
      </c>
      <c r="AA6" s="11" t="s">
        <v>109</v>
      </c>
      <c r="AB6" s="11" t="s">
        <v>104</v>
      </c>
    </row>
    <row r="7" spans="1:29" ht="26.25" x14ac:dyDescent="0.25">
      <c r="A7" s="12" t="s">
        <v>111</v>
      </c>
      <c r="B7" s="12" t="s">
        <v>112</v>
      </c>
      <c r="C7" s="12" t="s">
        <v>113</v>
      </c>
      <c r="D7" s="12" t="s">
        <v>114</v>
      </c>
      <c r="E7" s="12" t="s">
        <v>115</v>
      </c>
      <c r="F7" s="12" t="s">
        <v>116</v>
      </c>
      <c r="G7" s="12" t="s">
        <v>117</v>
      </c>
      <c r="H7" s="12" t="s">
        <v>118</v>
      </c>
      <c r="I7" s="12" t="s">
        <v>119</v>
      </c>
      <c r="J7" s="12" t="s">
        <v>120</v>
      </c>
      <c r="K7" s="12" t="s">
        <v>121</v>
      </c>
      <c r="L7" s="12" t="s">
        <v>122</v>
      </c>
      <c r="M7" s="12" t="s">
        <v>123</v>
      </c>
      <c r="N7" s="12" t="s">
        <v>124</v>
      </c>
      <c r="O7" s="12" t="s">
        <v>125</v>
      </c>
      <c r="P7" s="12" t="s">
        <v>126</v>
      </c>
      <c r="Q7" s="12" t="s">
        <v>127</v>
      </c>
      <c r="R7" s="12" t="s">
        <v>128</v>
      </c>
      <c r="S7" s="12" t="s">
        <v>129</v>
      </c>
      <c r="T7" s="12" t="s">
        <v>130</v>
      </c>
      <c r="U7" s="12" t="s">
        <v>131</v>
      </c>
      <c r="V7" s="12" t="s">
        <v>132</v>
      </c>
      <c r="W7" s="12" t="s">
        <v>133</v>
      </c>
      <c r="X7" s="12" t="s">
        <v>134</v>
      </c>
      <c r="Y7" s="12" t="s">
        <v>135</v>
      </c>
      <c r="Z7" s="12" t="s">
        <v>136</v>
      </c>
      <c r="AA7" s="12" t="s">
        <v>137</v>
      </c>
      <c r="AB7" s="12" t="s">
        <v>138</v>
      </c>
    </row>
    <row r="8" spans="1:29" x14ac:dyDescent="0.25">
      <c r="A8" s="13"/>
      <c r="B8" s="14" t="s">
        <v>139</v>
      </c>
      <c r="C8" s="13"/>
      <c r="D8" s="15">
        <v>384108695</v>
      </c>
      <c r="E8" s="15">
        <v>102611210.93000001</v>
      </c>
      <c r="F8" s="15">
        <v>4477858</v>
      </c>
      <c r="G8" s="16" t="s">
        <v>69</v>
      </c>
      <c r="H8" s="22">
        <v>486719905.93000001</v>
      </c>
      <c r="I8" s="15">
        <v>68814585.840000004</v>
      </c>
      <c r="J8" s="15">
        <v>16425289.689999999</v>
      </c>
      <c r="K8" s="15">
        <v>99775.84</v>
      </c>
      <c r="L8" s="16" t="s">
        <v>69</v>
      </c>
      <c r="M8" s="22">
        <v>85239875.530000001</v>
      </c>
      <c r="N8" s="15">
        <v>17.920000000000002</v>
      </c>
      <c r="O8" s="15">
        <v>16.010000000000002</v>
      </c>
      <c r="P8" s="15">
        <v>2.23</v>
      </c>
      <c r="Q8" s="16" t="s">
        <v>69</v>
      </c>
      <c r="R8" s="15">
        <v>17.510000000000002</v>
      </c>
      <c r="S8" s="15">
        <v>14053300</v>
      </c>
      <c r="T8" s="15">
        <v>51274100</v>
      </c>
      <c r="U8" s="15">
        <v>2279100</v>
      </c>
      <c r="V8" s="16" t="s">
        <v>69</v>
      </c>
      <c r="W8" s="15">
        <v>65327400</v>
      </c>
      <c r="X8" s="15">
        <v>14053300</v>
      </c>
      <c r="Y8" s="15">
        <v>51274100</v>
      </c>
      <c r="Z8" s="15">
        <v>2279100</v>
      </c>
      <c r="AA8" s="16" t="s">
        <v>69</v>
      </c>
      <c r="AB8" s="15">
        <v>65327400</v>
      </c>
      <c r="AC8">
        <f>M8/H8*100</f>
        <v>17.513127055514179</v>
      </c>
    </row>
    <row r="9" spans="1:29" x14ac:dyDescent="0.25">
      <c r="A9" s="17" t="s">
        <v>140</v>
      </c>
      <c r="B9" s="18" t="s">
        <v>141</v>
      </c>
      <c r="C9" s="13"/>
      <c r="D9" s="16" t="s">
        <v>69</v>
      </c>
      <c r="E9" s="16" t="s">
        <v>69</v>
      </c>
      <c r="F9" s="16" t="s">
        <v>69</v>
      </c>
      <c r="G9" s="16" t="s">
        <v>69</v>
      </c>
      <c r="H9" s="23" t="s">
        <v>69</v>
      </c>
      <c r="I9" s="16" t="s">
        <v>69</v>
      </c>
      <c r="J9" s="16" t="s">
        <v>69</v>
      </c>
      <c r="K9" s="16" t="s">
        <v>69</v>
      </c>
      <c r="L9" s="16" t="s">
        <v>69</v>
      </c>
      <c r="M9" s="23" t="s">
        <v>69</v>
      </c>
      <c r="N9" s="16" t="s">
        <v>69</v>
      </c>
      <c r="O9" s="16" t="s">
        <v>69</v>
      </c>
      <c r="P9" s="16" t="s">
        <v>69</v>
      </c>
      <c r="Q9" s="16" t="s">
        <v>69</v>
      </c>
      <c r="R9" s="16" t="s">
        <v>69</v>
      </c>
      <c r="S9" s="16" t="s">
        <v>69</v>
      </c>
      <c r="T9" s="16" t="s">
        <v>69</v>
      </c>
      <c r="U9" s="16" t="s">
        <v>69</v>
      </c>
      <c r="V9" s="16" t="s">
        <v>69</v>
      </c>
      <c r="W9" s="16" t="s">
        <v>69</v>
      </c>
      <c r="X9" s="16" t="s">
        <v>69</v>
      </c>
      <c r="Y9" s="16" t="s">
        <v>69</v>
      </c>
      <c r="Z9" s="16" t="s">
        <v>69</v>
      </c>
      <c r="AA9" s="16" t="s">
        <v>69</v>
      </c>
      <c r="AB9" s="16" t="s">
        <v>69</v>
      </c>
      <c r="AC9" s="50" t="e">
        <f t="shared" ref="AC9:AC26" si="0">M9/H9*100</f>
        <v>#VALUE!</v>
      </c>
    </row>
    <row r="10" spans="1:29" x14ac:dyDescent="0.25">
      <c r="A10" s="13"/>
      <c r="B10" s="13"/>
      <c r="C10" s="13"/>
      <c r="D10" s="16" t="s">
        <v>69</v>
      </c>
      <c r="E10" s="16" t="s">
        <v>69</v>
      </c>
      <c r="F10" s="16" t="s">
        <v>69</v>
      </c>
      <c r="G10" s="16" t="s">
        <v>69</v>
      </c>
      <c r="H10" s="23" t="s">
        <v>69</v>
      </c>
      <c r="I10" s="16" t="s">
        <v>69</v>
      </c>
      <c r="J10" s="16" t="s">
        <v>69</v>
      </c>
      <c r="K10" s="16" t="s">
        <v>69</v>
      </c>
      <c r="L10" s="16" t="s">
        <v>69</v>
      </c>
      <c r="M10" s="23" t="s">
        <v>69</v>
      </c>
      <c r="N10" s="16" t="s">
        <v>69</v>
      </c>
      <c r="O10" s="16" t="s">
        <v>69</v>
      </c>
      <c r="P10" s="16" t="s">
        <v>69</v>
      </c>
      <c r="Q10" s="16" t="s">
        <v>69</v>
      </c>
      <c r="R10" s="16" t="s">
        <v>69</v>
      </c>
      <c r="S10" s="16" t="s">
        <v>69</v>
      </c>
      <c r="T10" s="16" t="s">
        <v>69</v>
      </c>
      <c r="U10" s="16" t="s">
        <v>69</v>
      </c>
      <c r="V10" s="16" t="s">
        <v>69</v>
      </c>
      <c r="W10" s="16" t="s">
        <v>69</v>
      </c>
      <c r="X10" s="16" t="s">
        <v>69</v>
      </c>
      <c r="Y10" s="16" t="s">
        <v>69</v>
      </c>
      <c r="Z10" s="16" t="s">
        <v>69</v>
      </c>
      <c r="AA10" s="16" t="s">
        <v>69</v>
      </c>
      <c r="AB10" s="16" t="s">
        <v>69</v>
      </c>
      <c r="AC10" s="50" t="e">
        <f t="shared" si="0"/>
        <v>#VALUE!</v>
      </c>
    </row>
    <row r="11" spans="1:29" x14ac:dyDescent="0.25">
      <c r="A11" s="17" t="s">
        <v>142</v>
      </c>
      <c r="B11" s="18" t="s">
        <v>144</v>
      </c>
      <c r="C11" s="13"/>
      <c r="D11" s="15">
        <v>1749495</v>
      </c>
      <c r="E11" s="15">
        <v>51625000</v>
      </c>
      <c r="F11" s="16" t="s">
        <v>69</v>
      </c>
      <c r="G11" s="16" t="s">
        <v>69</v>
      </c>
      <c r="H11" s="22">
        <v>53374495</v>
      </c>
      <c r="I11" s="16" t="s">
        <v>69</v>
      </c>
      <c r="J11" s="15">
        <v>9786324.7300000004</v>
      </c>
      <c r="K11" s="16" t="s">
        <v>69</v>
      </c>
      <c r="L11" s="16" t="s">
        <v>69</v>
      </c>
      <c r="M11" s="22">
        <v>9786324.7300000004</v>
      </c>
      <c r="N11" s="16" t="s">
        <v>69</v>
      </c>
      <c r="O11" s="15">
        <v>18.96</v>
      </c>
      <c r="P11" s="16" t="s">
        <v>69</v>
      </c>
      <c r="Q11" s="16" t="s">
        <v>69</v>
      </c>
      <c r="R11" s="15">
        <v>18.34</v>
      </c>
      <c r="S11" s="16" t="s">
        <v>69</v>
      </c>
      <c r="T11" s="15">
        <v>48635600</v>
      </c>
      <c r="U11" s="16" t="s">
        <v>69</v>
      </c>
      <c r="V11" s="16" t="s">
        <v>69</v>
      </c>
      <c r="W11" s="15">
        <v>48635600</v>
      </c>
      <c r="X11" s="16" t="s">
        <v>69</v>
      </c>
      <c r="Y11" s="15">
        <v>48635600</v>
      </c>
      <c r="Z11" s="16" t="s">
        <v>69</v>
      </c>
      <c r="AA11" s="16" t="s">
        <v>69</v>
      </c>
      <c r="AB11" s="15">
        <v>48635600</v>
      </c>
      <c r="AC11" s="50">
        <f t="shared" si="0"/>
        <v>18.335208098924401</v>
      </c>
    </row>
    <row r="12" spans="1:29" x14ac:dyDescent="0.25">
      <c r="A12" s="13"/>
      <c r="B12" s="13" t="s">
        <v>145</v>
      </c>
      <c r="C12" s="12" t="s">
        <v>146</v>
      </c>
      <c r="D12" s="16" t="s">
        <v>69</v>
      </c>
      <c r="E12" s="15">
        <v>200000</v>
      </c>
      <c r="F12" s="16" t="s">
        <v>69</v>
      </c>
      <c r="G12" s="16" t="s">
        <v>69</v>
      </c>
      <c r="H12" s="22">
        <v>200000</v>
      </c>
      <c r="I12" s="16" t="s">
        <v>69</v>
      </c>
      <c r="J12" s="16" t="s">
        <v>69</v>
      </c>
      <c r="K12" s="16" t="s">
        <v>69</v>
      </c>
      <c r="L12" s="16" t="s">
        <v>69</v>
      </c>
      <c r="M12" s="23" t="s">
        <v>69</v>
      </c>
      <c r="N12" s="16" t="s">
        <v>69</v>
      </c>
      <c r="O12" s="16" t="s">
        <v>69</v>
      </c>
      <c r="P12" s="16" t="s">
        <v>69</v>
      </c>
      <c r="Q12" s="16" t="s">
        <v>69</v>
      </c>
      <c r="R12" s="16" t="s">
        <v>69</v>
      </c>
      <c r="S12" s="16" t="s">
        <v>69</v>
      </c>
      <c r="T12" s="16" t="s">
        <v>69</v>
      </c>
      <c r="U12" s="16" t="s">
        <v>69</v>
      </c>
      <c r="V12" s="16" t="s">
        <v>69</v>
      </c>
      <c r="W12" s="16" t="s">
        <v>69</v>
      </c>
      <c r="X12" s="16" t="s">
        <v>69</v>
      </c>
      <c r="Y12" s="16" t="s">
        <v>69</v>
      </c>
      <c r="Z12" s="16" t="s">
        <v>69</v>
      </c>
      <c r="AA12" s="16" t="s">
        <v>69</v>
      </c>
      <c r="AB12" s="16" t="s">
        <v>69</v>
      </c>
      <c r="AC12" s="50" t="e">
        <f t="shared" si="0"/>
        <v>#VALUE!</v>
      </c>
    </row>
    <row r="13" spans="1:29" x14ac:dyDescent="0.25">
      <c r="A13" s="13"/>
      <c r="B13" s="13" t="s">
        <v>147</v>
      </c>
      <c r="C13" s="12" t="s">
        <v>148</v>
      </c>
      <c r="D13" s="15">
        <v>1749495</v>
      </c>
      <c r="E13" s="15">
        <v>48457000</v>
      </c>
      <c r="F13" s="16" t="s">
        <v>69</v>
      </c>
      <c r="G13" s="16" t="s">
        <v>69</v>
      </c>
      <c r="H13" s="22">
        <v>50206495</v>
      </c>
      <c r="I13" s="16" t="s">
        <v>69</v>
      </c>
      <c r="J13" s="15">
        <v>9764658.7300000004</v>
      </c>
      <c r="K13" s="16" t="s">
        <v>69</v>
      </c>
      <c r="L13" s="16" t="s">
        <v>69</v>
      </c>
      <c r="M13" s="22">
        <v>9764658.7300000004</v>
      </c>
      <c r="N13" s="16" t="s">
        <v>69</v>
      </c>
      <c r="O13" s="15">
        <v>20.149999999999999</v>
      </c>
      <c r="P13" s="16" t="s">
        <v>69</v>
      </c>
      <c r="Q13" s="16" t="s">
        <v>69</v>
      </c>
      <c r="R13" s="15">
        <v>19.45</v>
      </c>
      <c r="S13" s="16" t="s">
        <v>69</v>
      </c>
      <c r="T13" s="15">
        <v>47245600</v>
      </c>
      <c r="U13" s="16" t="s">
        <v>69</v>
      </c>
      <c r="V13" s="16" t="s">
        <v>69</v>
      </c>
      <c r="W13" s="15">
        <v>47245600</v>
      </c>
      <c r="X13" s="16" t="s">
        <v>69</v>
      </c>
      <c r="Y13" s="15">
        <v>47245600</v>
      </c>
      <c r="Z13" s="16" t="s">
        <v>69</v>
      </c>
      <c r="AA13" s="16" t="s">
        <v>69</v>
      </c>
      <c r="AB13" s="15">
        <v>47245600</v>
      </c>
      <c r="AC13" s="50">
        <f t="shared" si="0"/>
        <v>19.448995055321031</v>
      </c>
    </row>
    <row r="14" spans="1:29" ht="26.25" x14ac:dyDescent="0.25">
      <c r="A14" s="13"/>
      <c r="B14" s="13" t="s">
        <v>149</v>
      </c>
      <c r="C14" s="12" t="s">
        <v>150</v>
      </c>
      <c r="D14" s="16" t="s">
        <v>69</v>
      </c>
      <c r="E14" s="15">
        <v>637900</v>
      </c>
      <c r="F14" s="16" t="s">
        <v>69</v>
      </c>
      <c r="G14" s="16" t="s">
        <v>69</v>
      </c>
      <c r="H14" s="22">
        <v>637900</v>
      </c>
      <c r="I14" s="16" t="s">
        <v>69</v>
      </c>
      <c r="J14" s="15">
        <v>16666</v>
      </c>
      <c r="K14" s="16" t="s">
        <v>69</v>
      </c>
      <c r="L14" s="16" t="s">
        <v>69</v>
      </c>
      <c r="M14" s="22">
        <v>16666</v>
      </c>
      <c r="N14" s="16" t="s">
        <v>69</v>
      </c>
      <c r="O14" s="15">
        <v>2.61</v>
      </c>
      <c r="P14" s="16" t="s">
        <v>69</v>
      </c>
      <c r="Q14" s="16" t="s">
        <v>69</v>
      </c>
      <c r="R14" s="15">
        <v>2.61</v>
      </c>
      <c r="S14" s="16" t="s">
        <v>69</v>
      </c>
      <c r="T14" s="15">
        <v>950000</v>
      </c>
      <c r="U14" s="16" t="s">
        <v>69</v>
      </c>
      <c r="V14" s="16" t="s">
        <v>69</v>
      </c>
      <c r="W14" s="15">
        <v>950000</v>
      </c>
      <c r="X14" s="16" t="s">
        <v>69</v>
      </c>
      <c r="Y14" s="15">
        <v>950000</v>
      </c>
      <c r="Z14" s="16" t="s">
        <v>69</v>
      </c>
      <c r="AA14" s="16" t="s">
        <v>69</v>
      </c>
      <c r="AB14" s="15">
        <v>950000</v>
      </c>
      <c r="AC14" s="50">
        <f t="shared" si="0"/>
        <v>2.6126352092804517</v>
      </c>
    </row>
    <row r="15" spans="1:29" x14ac:dyDescent="0.25">
      <c r="A15" s="13"/>
      <c r="B15" s="13" t="s">
        <v>151</v>
      </c>
      <c r="C15" s="12" t="s">
        <v>152</v>
      </c>
      <c r="D15" s="16" t="s">
        <v>69</v>
      </c>
      <c r="E15" s="15">
        <v>1228000</v>
      </c>
      <c r="F15" s="16" t="s">
        <v>69</v>
      </c>
      <c r="G15" s="16" t="s">
        <v>69</v>
      </c>
      <c r="H15" s="22">
        <v>1228000</v>
      </c>
      <c r="I15" s="16" t="s">
        <v>69</v>
      </c>
      <c r="J15" s="16" t="s">
        <v>69</v>
      </c>
      <c r="K15" s="16" t="s">
        <v>69</v>
      </c>
      <c r="L15" s="16" t="s">
        <v>69</v>
      </c>
      <c r="M15" s="23" t="s">
        <v>69</v>
      </c>
      <c r="N15" s="16" t="s">
        <v>69</v>
      </c>
      <c r="O15" s="16" t="s">
        <v>69</v>
      </c>
      <c r="P15" s="16" t="s">
        <v>69</v>
      </c>
      <c r="Q15" s="16" t="s">
        <v>69</v>
      </c>
      <c r="R15" s="16" t="s">
        <v>69</v>
      </c>
      <c r="S15" s="16" t="s">
        <v>69</v>
      </c>
      <c r="T15" s="15">
        <v>150000</v>
      </c>
      <c r="U15" s="16" t="s">
        <v>69</v>
      </c>
      <c r="V15" s="16" t="s">
        <v>69</v>
      </c>
      <c r="W15" s="15">
        <v>150000</v>
      </c>
      <c r="X15" s="16" t="s">
        <v>69</v>
      </c>
      <c r="Y15" s="15">
        <v>150000</v>
      </c>
      <c r="Z15" s="16" t="s">
        <v>69</v>
      </c>
      <c r="AA15" s="16" t="s">
        <v>69</v>
      </c>
      <c r="AB15" s="15">
        <v>150000</v>
      </c>
      <c r="AC15" s="50" t="e">
        <f t="shared" si="0"/>
        <v>#VALUE!</v>
      </c>
    </row>
    <row r="16" spans="1:29" x14ac:dyDescent="0.25">
      <c r="A16" s="13"/>
      <c r="B16" s="13" t="s">
        <v>153</v>
      </c>
      <c r="C16" s="12" t="s">
        <v>154</v>
      </c>
      <c r="D16" s="16" t="s">
        <v>69</v>
      </c>
      <c r="E16" s="15">
        <v>1102100</v>
      </c>
      <c r="F16" s="16" t="s">
        <v>69</v>
      </c>
      <c r="G16" s="16" t="s">
        <v>69</v>
      </c>
      <c r="H16" s="22">
        <v>1102100</v>
      </c>
      <c r="I16" s="16" t="s">
        <v>69</v>
      </c>
      <c r="J16" s="15">
        <v>5000</v>
      </c>
      <c r="K16" s="16" t="s">
        <v>69</v>
      </c>
      <c r="L16" s="16" t="s">
        <v>69</v>
      </c>
      <c r="M16" s="22">
        <v>5000</v>
      </c>
      <c r="N16" s="16" t="s">
        <v>69</v>
      </c>
      <c r="O16" s="15">
        <v>0.45</v>
      </c>
      <c r="P16" s="16" t="s">
        <v>69</v>
      </c>
      <c r="Q16" s="16" t="s">
        <v>69</v>
      </c>
      <c r="R16" s="15">
        <v>0.45</v>
      </c>
      <c r="S16" s="16" t="s">
        <v>69</v>
      </c>
      <c r="T16" s="15">
        <v>290000</v>
      </c>
      <c r="U16" s="16" t="s">
        <v>69</v>
      </c>
      <c r="V16" s="16" t="s">
        <v>69</v>
      </c>
      <c r="W16" s="15">
        <v>290000</v>
      </c>
      <c r="X16" s="16" t="s">
        <v>69</v>
      </c>
      <c r="Y16" s="15">
        <v>290000</v>
      </c>
      <c r="Z16" s="16" t="s">
        <v>69</v>
      </c>
      <c r="AA16" s="16" t="s">
        <v>69</v>
      </c>
      <c r="AB16" s="15">
        <v>290000</v>
      </c>
      <c r="AC16" s="50">
        <f t="shared" si="0"/>
        <v>0.45367933944288175</v>
      </c>
    </row>
    <row r="17" spans="1:29" ht="27" x14ac:dyDescent="0.25">
      <c r="A17" s="17" t="s">
        <v>143</v>
      </c>
      <c r="B17" s="18" t="s">
        <v>156</v>
      </c>
      <c r="C17" s="13"/>
      <c r="D17" s="15">
        <v>379466300</v>
      </c>
      <c r="E17" s="15">
        <v>50474552.93</v>
      </c>
      <c r="F17" s="15">
        <v>4325600</v>
      </c>
      <c r="G17" s="16" t="s">
        <v>69</v>
      </c>
      <c r="H17" s="22">
        <v>429940852.93000001</v>
      </c>
      <c r="I17" s="15">
        <v>68814585.840000004</v>
      </c>
      <c r="J17" s="15">
        <v>6638964.96</v>
      </c>
      <c r="K17" s="15">
        <v>99775.84</v>
      </c>
      <c r="L17" s="16" t="s">
        <v>69</v>
      </c>
      <c r="M17" s="22">
        <v>75453550.799999997</v>
      </c>
      <c r="N17" s="15">
        <v>18.13</v>
      </c>
      <c r="O17" s="15">
        <v>13.15</v>
      </c>
      <c r="P17" s="15">
        <v>2.31</v>
      </c>
      <c r="Q17" s="16" t="s">
        <v>69</v>
      </c>
      <c r="R17" s="15">
        <v>17.55</v>
      </c>
      <c r="S17" s="15">
        <v>11149800</v>
      </c>
      <c r="T17" s="15">
        <v>1967600</v>
      </c>
      <c r="U17" s="15">
        <v>1967600</v>
      </c>
      <c r="V17" s="16" t="s">
        <v>69</v>
      </c>
      <c r="W17" s="15">
        <v>13117400</v>
      </c>
      <c r="X17" s="15">
        <v>11149800</v>
      </c>
      <c r="Y17" s="15">
        <v>1967600</v>
      </c>
      <c r="Z17" s="15">
        <v>1967600</v>
      </c>
      <c r="AA17" s="16" t="s">
        <v>69</v>
      </c>
      <c r="AB17" s="15">
        <v>13117400</v>
      </c>
      <c r="AC17" s="50">
        <f t="shared" si="0"/>
        <v>17.54975138691573</v>
      </c>
    </row>
    <row r="18" spans="1:29" ht="26.25" x14ac:dyDescent="0.25">
      <c r="A18" s="13"/>
      <c r="B18" s="13" t="s">
        <v>157</v>
      </c>
      <c r="C18" s="12" t="s">
        <v>158</v>
      </c>
      <c r="D18" s="15">
        <v>11318000</v>
      </c>
      <c r="E18" s="15">
        <v>1998000</v>
      </c>
      <c r="F18" s="15">
        <v>1998000</v>
      </c>
      <c r="G18" s="16" t="s">
        <v>69</v>
      </c>
      <c r="H18" s="22">
        <v>13316000</v>
      </c>
      <c r="I18" s="16" t="s">
        <v>69</v>
      </c>
      <c r="J18" s="16" t="s">
        <v>69</v>
      </c>
      <c r="K18" s="16" t="s">
        <v>69</v>
      </c>
      <c r="L18" s="16" t="s">
        <v>69</v>
      </c>
      <c r="M18" s="23" t="s">
        <v>69</v>
      </c>
      <c r="N18" s="16" t="s">
        <v>69</v>
      </c>
      <c r="O18" s="16" t="s">
        <v>69</v>
      </c>
      <c r="P18" s="16" t="s">
        <v>69</v>
      </c>
      <c r="Q18" s="16" t="s">
        <v>69</v>
      </c>
      <c r="R18" s="16" t="s">
        <v>69</v>
      </c>
      <c r="S18" s="15">
        <v>11149800</v>
      </c>
      <c r="T18" s="15">
        <v>1967600</v>
      </c>
      <c r="U18" s="15">
        <v>1967600</v>
      </c>
      <c r="V18" s="16" t="s">
        <v>69</v>
      </c>
      <c r="W18" s="15">
        <v>13117400</v>
      </c>
      <c r="X18" s="15">
        <v>11149800</v>
      </c>
      <c r="Y18" s="15">
        <v>1967600</v>
      </c>
      <c r="Z18" s="15">
        <v>1967600</v>
      </c>
      <c r="AA18" s="16" t="s">
        <v>69</v>
      </c>
      <c r="AB18" s="15">
        <v>13117400</v>
      </c>
      <c r="AC18" s="50" t="e">
        <f t="shared" si="0"/>
        <v>#VALUE!</v>
      </c>
    </row>
    <row r="19" spans="1:29" x14ac:dyDescent="0.25">
      <c r="A19" s="13"/>
      <c r="B19" s="13" t="s">
        <v>159</v>
      </c>
      <c r="C19" s="12" t="s">
        <v>160</v>
      </c>
      <c r="D19" s="15">
        <v>368148300</v>
      </c>
      <c r="E19" s="15">
        <v>48476552.93</v>
      </c>
      <c r="F19" s="15">
        <v>2327600</v>
      </c>
      <c r="G19" s="16" t="s">
        <v>69</v>
      </c>
      <c r="H19" s="22">
        <v>416624852.93000001</v>
      </c>
      <c r="I19" s="15">
        <v>68814585.840000004</v>
      </c>
      <c r="J19" s="15">
        <v>6638964.96</v>
      </c>
      <c r="K19" s="15">
        <v>99775.84</v>
      </c>
      <c r="L19" s="16" t="s">
        <v>69</v>
      </c>
      <c r="M19" s="22">
        <v>75453550.799999997</v>
      </c>
      <c r="N19" s="15">
        <v>18.690000000000001</v>
      </c>
      <c r="O19" s="15">
        <v>13.7</v>
      </c>
      <c r="P19" s="15">
        <v>4.29</v>
      </c>
      <c r="Q19" s="16" t="s">
        <v>69</v>
      </c>
      <c r="R19" s="15">
        <v>18.11</v>
      </c>
      <c r="S19" s="16" t="s">
        <v>69</v>
      </c>
      <c r="T19" s="16" t="s">
        <v>69</v>
      </c>
      <c r="U19" s="16" t="s">
        <v>69</v>
      </c>
      <c r="V19" s="16" t="s">
        <v>69</v>
      </c>
      <c r="W19" s="16" t="s">
        <v>69</v>
      </c>
      <c r="X19" s="16" t="s">
        <v>69</v>
      </c>
      <c r="Y19" s="16" t="s">
        <v>69</v>
      </c>
      <c r="Z19" s="16" t="s">
        <v>69</v>
      </c>
      <c r="AA19" s="16" t="s">
        <v>69</v>
      </c>
      <c r="AB19" s="16" t="s">
        <v>69</v>
      </c>
      <c r="AC19" s="50">
        <f t="shared" si="0"/>
        <v>18.110669651451992</v>
      </c>
    </row>
    <row r="20" spans="1:29" x14ac:dyDescent="0.25">
      <c r="A20" s="17" t="s">
        <v>155</v>
      </c>
      <c r="B20" s="18" t="s">
        <v>162</v>
      </c>
      <c r="C20" s="13"/>
      <c r="D20" s="16" t="s">
        <v>69</v>
      </c>
      <c r="E20" s="16" t="s">
        <v>69</v>
      </c>
      <c r="F20" s="16" t="s">
        <v>69</v>
      </c>
      <c r="G20" s="16" t="s">
        <v>69</v>
      </c>
      <c r="H20" s="23" t="s">
        <v>69</v>
      </c>
      <c r="I20" s="16" t="s">
        <v>69</v>
      </c>
      <c r="J20" s="16" t="s">
        <v>69</v>
      </c>
      <c r="K20" s="16" t="s">
        <v>69</v>
      </c>
      <c r="L20" s="16" t="s">
        <v>69</v>
      </c>
      <c r="M20" s="23" t="s">
        <v>69</v>
      </c>
      <c r="N20" s="16" t="s">
        <v>69</v>
      </c>
      <c r="O20" s="16" t="s">
        <v>69</v>
      </c>
      <c r="P20" s="16" t="s">
        <v>69</v>
      </c>
      <c r="Q20" s="16" t="s">
        <v>69</v>
      </c>
      <c r="R20" s="16" t="s">
        <v>69</v>
      </c>
      <c r="S20" s="16" t="s">
        <v>69</v>
      </c>
      <c r="T20" s="16" t="s">
        <v>69</v>
      </c>
      <c r="U20" s="16" t="s">
        <v>69</v>
      </c>
      <c r="V20" s="16" t="s">
        <v>69</v>
      </c>
      <c r="W20" s="16" t="s">
        <v>69</v>
      </c>
      <c r="X20" s="16" t="s">
        <v>69</v>
      </c>
      <c r="Y20" s="16" t="s">
        <v>69</v>
      </c>
      <c r="Z20" s="16" t="s">
        <v>69</v>
      </c>
      <c r="AA20" s="16" t="s">
        <v>69</v>
      </c>
      <c r="AB20" s="16" t="s">
        <v>69</v>
      </c>
      <c r="AC20" s="50" t="e">
        <f t="shared" si="0"/>
        <v>#VALUE!</v>
      </c>
    </row>
    <row r="21" spans="1:29" x14ac:dyDescent="0.25">
      <c r="A21" s="13"/>
      <c r="B21" s="13"/>
      <c r="C21" s="13"/>
      <c r="D21" s="16" t="s">
        <v>69</v>
      </c>
      <c r="E21" s="16" t="s">
        <v>69</v>
      </c>
      <c r="F21" s="16" t="s">
        <v>69</v>
      </c>
      <c r="G21" s="16" t="s">
        <v>69</v>
      </c>
      <c r="H21" s="23" t="s">
        <v>69</v>
      </c>
      <c r="I21" s="16" t="s">
        <v>69</v>
      </c>
      <c r="J21" s="16" t="s">
        <v>69</v>
      </c>
      <c r="K21" s="16" t="s">
        <v>69</v>
      </c>
      <c r="L21" s="16" t="s">
        <v>69</v>
      </c>
      <c r="M21" s="23" t="s">
        <v>69</v>
      </c>
      <c r="N21" s="16" t="s">
        <v>69</v>
      </c>
      <c r="O21" s="16" t="s">
        <v>69</v>
      </c>
      <c r="P21" s="16" t="s">
        <v>69</v>
      </c>
      <c r="Q21" s="16" t="s">
        <v>69</v>
      </c>
      <c r="R21" s="16" t="s">
        <v>69</v>
      </c>
      <c r="S21" s="16" t="s">
        <v>69</v>
      </c>
      <c r="T21" s="16" t="s">
        <v>69</v>
      </c>
      <c r="U21" s="16" t="s">
        <v>69</v>
      </c>
      <c r="V21" s="16" t="s">
        <v>69</v>
      </c>
      <c r="W21" s="16" t="s">
        <v>69</v>
      </c>
      <c r="X21" s="16" t="s">
        <v>69</v>
      </c>
      <c r="Y21" s="16" t="s">
        <v>69</v>
      </c>
      <c r="Z21" s="16" t="s">
        <v>69</v>
      </c>
      <c r="AA21" s="16" t="s">
        <v>69</v>
      </c>
      <c r="AB21" s="16" t="s">
        <v>69</v>
      </c>
      <c r="AC21" s="50" t="e">
        <f t="shared" si="0"/>
        <v>#VALUE!</v>
      </c>
    </row>
    <row r="22" spans="1:29" ht="54" x14ac:dyDescent="0.25">
      <c r="A22" s="17" t="s">
        <v>161</v>
      </c>
      <c r="B22" s="18" t="s">
        <v>164</v>
      </c>
      <c r="C22" s="13"/>
      <c r="D22" s="15">
        <v>2713500</v>
      </c>
      <c r="E22" s="15">
        <v>142816</v>
      </c>
      <c r="F22" s="15">
        <v>142816</v>
      </c>
      <c r="G22" s="16" t="s">
        <v>69</v>
      </c>
      <c r="H22" s="22">
        <v>2856316</v>
      </c>
      <c r="I22" s="16" t="s">
        <v>69</v>
      </c>
      <c r="J22" s="16" t="s">
        <v>69</v>
      </c>
      <c r="K22" s="16" t="s">
        <v>69</v>
      </c>
      <c r="L22" s="16" t="s">
        <v>69</v>
      </c>
      <c r="M22" s="23" t="s">
        <v>69</v>
      </c>
      <c r="N22" s="16" t="s">
        <v>69</v>
      </c>
      <c r="O22" s="16" t="s">
        <v>69</v>
      </c>
      <c r="P22" s="16" t="s">
        <v>69</v>
      </c>
      <c r="Q22" s="16" t="s">
        <v>69</v>
      </c>
      <c r="R22" s="16" t="s">
        <v>69</v>
      </c>
      <c r="S22" s="15">
        <v>2713500</v>
      </c>
      <c r="T22" s="15">
        <v>301500</v>
      </c>
      <c r="U22" s="15">
        <v>301500</v>
      </c>
      <c r="V22" s="16" t="s">
        <v>69</v>
      </c>
      <c r="W22" s="15">
        <v>3015000</v>
      </c>
      <c r="X22" s="15">
        <v>2713500</v>
      </c>
      <c r="Y22" s="15">
        <v>301500</v>
      </c>
      <c r="Z22" s="15">
        <v>301500</v>
      </c>
      <c r="AA22" s="16" t="s">
        <v>69</v>
      </c>
      <c r="AB22" s="15">
        <v>3015000</v>
      </c>
      <c r="AC22" s="50" t="e">
        <f t="shared" si="0"/>
        <v>#VALUE!</v>
      </c>
    </row>
    <row r="23" spans="1:29" ht="26.25" x14ac:dyDescent="0.25">
      <c r="A23" s="13"/>
      <c r="B23" s="13" t="s">
        <v>165</v>
      </c>
      <c r="C23" s="12" t="s">
        <v>166</v>
      </c>
      <c r="D23" s="15">
        <v>2713500</v>
      </c>
      <c r="E23" s="15">
        <v>142816</v>
      </c>
      <c r="F23" s="15">
        <v>142816</v>
      </c>
      <c r="G23" s="16" t="s">
        <v>69</v>
      </c>
      <c r="H23" s="22">
        <v>2856316</v>
      </c>
      <c r="I23" s="16" t="s">
        <v>69</v>
      </c>
      <c r="J23" s="16" t="s">
        <v>69</v>
      </c>
      <c r="K23" s="16" t="s">
        <v>69</v>
      </c>
      <c r="L23" s="16" t="s">
        <v>69</v>
      </c>
      <c r="M23" s="23" t="s">
        <v>69</v>
      </c>
      <c r="N23" s="16" t="s">
        <v>69</v>
      </c>
      <c r="O23" s="16" t="s">
        <v>69</v>
      </c>
      <c r="P23" s="16" t="s">
        <v>69</v>
      </c>
      <c r="Q23" s="16" t="s">
        <v>69</v>
      </c>
      <c r="R23" s="16" t="s">
        <v>69</v>
      </c>
      <c r="S23" s="15">
        <v>2713500</v>
      </c>
      <c r="T23" s="15">
        <v>301500</v>
      </c>
      <c r="U23" s="15">
        <v>301500</v>
      </c>
      <c r="V23" s="16" t="s">
        <v>69</v>
      </c>
      <c r="W23" s="15">
        <v>3015000</v>
      </c>
      <c r="X23" s="15">
        <v>2713500</v>
      </c>
      <c r="Y23" s="15">
        <v>301500</v>
      </c>
      <c r="Z23" s="15">
        <v>301500</v>
      </c>
      <c r="AA23" s="16" t="s">
        <v>69</v>
      </c>
      <c r="AB23" s="15">
        <v>3015000</v>
      </c>
      <c r="AC23" s="50" t="e">
        <f t="shared" si="0"/>
        <v>#VALUE!</v>
      </c>
    </row>
    <row r="24" spans="1:29" ht="26.25" x14ac:dyDescent="0.25">
      <c r="A24" s="13"/>
      <c r="B24" s="13" t="s">
        <v>165</v>
      </c>
      <c r="C24" s="12" t="s">
        <v>166</v>
      </c>
      <c r="D24" s="16" t="s">
        <v>69</v>
      </c>
      <c r="E24" s="16" t="s">
        <v>69</v>
      </c>
      <c r="F24" s="16" t="s">
        <v>69</v>
      </c>
      <c r="G24" s="16" t="s">
        <v>69</v>
      </c>
      <c r="H24" s="23" t="s">
        <v>69</v>
      </c>
      <c r="I24" s="16" t="s">
        <v>69</v>
      </c>
      <c r="J24" s="16" t="s">
        <v>69</v>
      </c>
      <c r="K24" s="16" t="s">
        <v>69</v>
      </c>
      <c r="L24" s="16" t="s">
        <v>69</v>
      </c>
      <c r="M24" s="23" t="s">
        <v>69</v>
      </c>
      <c r="N24" s="16" t="s">
        <v>69</v>
      </c>
      <c r="O24" s="16" t="s">
        <v>69</v>
      </c>
      <c r="P24" s="16" t="s">
        <v>69</v>
      </c>
      <c r="Q24" s="16" t="s">
        <v>69</v>
      </c>
      <c r="R24" s="16" t="s">
        <v>69</v>
      </c>
      <c r="S24" s="16" t="s">
        <v>69</v>
      </c>
      <c r="T24" s="16" t="s">
        <v>69</v>
      </c>
      <c r="U24" s="16" t="s">
        <v>69</v>
      </c>
      <c r="V24" s="16" t="s">
        <v>69</v>
      </c>
      <c r="W24" s="16" t="s">
        <v>69</v>
      </c>
      <c r="X24" s="16" t="s">
        <v>69</v>
      </c>
      <c r="Y24" s="16" t="s">
        <v>69</v>
      </c>
      <c r="Z24" s="16" t="s">
        <v>69</v>
      </c>
      <c r="AA24" s="16" t="s">
        <v>69</v>
      </c>
      <c r="AB24" s="16" t="s">
        <v>69</v>
      </c>
      <c r="AC24" s="50" t="e">
        <f t="shared" si="0"/>
        <v>#VALUE!</v>
      </c>
    </row>
    <row r="25" spans="1:29" x14ac:dyDescent="0.25">
      <c r="A25" s="17" t="s">
        <v>163</v>
      </c>
      <c r="B25" s="18" t="s">
        <v>167</v>
      </c>
      <c r="C25" s="13"/>
      <c r="D25" s="15">
        <v>179400</v>
      </c>
      <c r="E25" s="15">
        <v>368842</v>
      </c>
      <c r="F25" s="15">
        <v>9442</v>
      </c>
      <c r="G25" s="16" t="s">
        <v>69</v>
      </c>
      <c r="H25" s="22">
        <v>548242</v>
      </c>
      <c r="I25" s="16" t="s">
        <v>69</v>
      </c>
      <c r="J25" s="16" t="s">
        <v>69</v>
      </c>
      <c r="K25" s="16" t="s">
        <v>69</v>
      </c>
      <c r="L25" s="16" t="s">
        <v>69</v>
      </c>
      <c r="M25" s="23" t="s">
        <v>69</v>
      </c>
      <c r="N25" s="16" t="s">
        <v>69</v>
      </c>
      <c r="O25" s="16" t="s">
        <v>69</v>
      </c>
      <c r="P25" s="16" t="s">
        <v>69</v>
      </c>
      <c r="Q25" s="16" t="s">
        <v>69</v>
      </c>
      <c r="R25" s="16" t="s">
        <v>69</v>
      </c>
      <c r="S25" s="15">
        <v>190000</v>
      </c>
      <c r="T25" s="15">
        <v>369400</v>
      </c>
      <c r="U25" s="15">
        <v>10000</v>
      </c>
      <c r="V25" s="16" t="s">
        <v>69</v>
      </c>
      <c r="W25" s="15">
        <v>559400</v>
      </c>
      <c r="X25" s="15">
        <v>190000</v>
      </c>
      <c r="Y25" s="15">
        <v>369400</v>
      </c>
      <c r="Z25" s="15">
        <v>10000</v>
      </c>
      <c r="AA25" s="16" t="s">
        <v>69</v>
      </c>
      <c r="AB25" s="15">
        <v>559400</v>
      </c>
      <c r="AC25" s="50" t="e">
        <f t="shared" si="0"/>
        <v>#VALUE!</v>
      </c>
    </row>
    <row r="26" spans="1:29" x14ac:dyDescent="0.25">
      <c r="A26" s="13"/>
      <c r="B26" s="13" t="s">
        <v>168</v>
      </c>
      <c r="C26" s="12" t="s">
        <v>169</v>
      </c>
      <c r="D26" s="15">
        <v>179400</v>
      </c>
      <c r="E26" s="15">
        <v>368842</v>
      </c>
      <c r="F26" s="15">
        <v>9442</v>
      </c>
      <c r="G26" s="16" t="s">
        <v>69</v>
      </c>
      <c r="H26" s="22">
        <v>548242</v>
      </c>
      <c r="I26" s="16" t="s">
        <v>69</v>
      </c>
      <c r="J26" s="16" t="s">
        <v>69</v>
      </c>
      <c r="K26" s="16" t="s">
        <v>69</v>
      </c>
      <c r="L26" s="16" t="s">
        <v>69</v>
      </c>
      <c r="M26" s="23" t="s">
        <v>69</v>
      </c>
      <c r="N26" s="16" t="s">
        <v>69</v>
      </c>
      <c r="O26" s="16" t="s">
        <v>69</v>
      </c>
      <c r="P26" s="16" t="s">
        <v>69</v>
      </c>
      <c r="Q26" s="16" t="s">
        <v>69</v>
      </c>
      <c r="R26" s="16" t="s">
        <v>69</v>
      </c>
      <c r="S26" s="15">
        <v>190000</v>
      </c>
      <c r="T26" s="15">
        <v>369400</v>
      </c>
      <c r="U26" s="15">
        <v>10000</v>
      </c>
      <c r="V26" s="16" t="s">
        <v>69</v>
      </c>
      <c r="W26" s="15">
        <v>559400</v>
      </c>
      <c r="X26" s="15">
        <v>190000</v>
      </c>
      <c r="Y26" s="15">
        <v>369400</v>
      </c>
      <c r="Z26" s="15">
        <v>10000</v>
      </c>
      <c r="AA26" s="16" t="s">
        <v>69</v>
      </c>
      <c r="AB26" s="15">
        <v>559400</v>
      </c>
      <c r="AC26" s="50" t="e">
        <f t="shared" si="0"/>
        <v>#VALUE!</v>
      </c>
    </row>
    <row r="27" spans="1:29" x14ac:dyDescent="0.25">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9" x14ac:dyDescent="0.25">
      <c r="A28" s="19"/>
      <c r="B28" s="19"/>
      <c r="C28" s="9"/>
      <c r="D28" s="9"/>
      <c r="E28" s="9"/>
      <c r="F28" s="9"/>
      <c r="G28" s="9"/>
      <c r="H28" s="9"/>
    </row>
    <row r="29" spans="1:29" x14ac:dyDescent="0.25">
      <c r="A29" s="19"/>
      <c r="B29" s="19"/>
      <c r="C29" s="9"/>
      <c r="D29" s="9"/>
      <c r="E29" s="9"/>
      <c r="F29" s="9"/>
      <c r="G29" s="9"/>
      <c r="H29" s="9"/>
    </row>
    <row r="30" spans="1:29" x14ac:dyDescent="0.25">
      <c r="A30" s="70" t="s">
        <v>170</v>
      </c>
      <c r="B30" s="71"/>
      <c r="C30" s="20"/>
      <c r="D30" s="9"/>
      <c r="E30" s="72" t="s">
        <v>171</v>
      </c>
      <c r="F30" s="73"/>
      <c r="G30" s="73"/>
      <c r="H30" s="9"/>
    </row>
    <row r="31" spans="1:29" x14ac:dyDescent="0.25">
      <c r="A31" s="71"/>
      <c r="B31" s="71"/>
      <c r="C31" s="21" t="s">
        <v>172</v>
      </c>
      <c r="D31" s="9"/>
      <c r="E31" s="74" t="s">
        <v>173</v>
      </c>
      <c r="F31" s="71"/>
      <c r="G31" s="71"/>
      <c r="H31" s="9"/>
    </row>
    <row r="32" spans="1:29" x14ac:dyDescent="0.25">
      <c r="A32" s="19"/>
      <c r="B32" s="19"/>
      <c r="C32" s="9"/>
      <c r="D32" s="9"/>
      <c r="E32" s="9"/>
      <c r="F32" s="9"/>
      <c r="G32" s="9"/>
      <c r="H32" s="9"/>
    </row>
    <row r="33" spans="1:8" x14ac:dyDescent="0.25">
      <c r="A33" s="70" t="s">
        <v>174</v>
      </c>
      <c r="B33" s="71"/>
      <c r="C33" s="20"/>
      <c r="D33" s="9"/>
      <c r="E33" s="72" t="s">
        <v>175</v>
      </c>
      <c r="F33" s="73"/>
      <c r="G33" s="73"/>
      <c r="H33" s="9"/>
    </row>
    <row r="34" spans="1:8" x14ac:dyDescent="0.25">
      <c r="A34" s="71"/>
      <c r="B34" s="71"/>
      <c r="C34" s="21" t="s">
        <v>172</v>
      </c>
      <c r="D34" s="9"/>
      <c r="E34" s="74" t="s">
        <v>173</v>
      </c>
      <c r="F34" s="71"/>
      <c r="G34" s="71"/>
      <c r="H34" s="9"/>
    </row>
    <row r="35" spans="1:8" x14ac:dyDescent="0.25">
      <c r="A35" s="19"/>
      <c r="B35" s="19"/>
      <c r="C35" s="9"/>
      <c r="D35" s="9"/>
      <c r="E35" s="9"/>
      <c r="F35" s="9"/>
      <c r="G35" s="9"/>
      <c r="H35" s="9"/>
    </row>
    <row r="36" spans="1:8" x14ac:dyDescent="0.25">
      <c r="A36" s="75" t="s">
        <v>176</v>
      </c>
      <c r="B36" s="71"/>
      <c r="C36" s="71"/>
      <c r="D36" s="71"/>
      <c r="E36" s="71"/>
      <c r="F36" s="71"/>
      <c r="G36" s="71"/>
      <c r="H36" s="71"/>
    </row>
  </sheetData>
  <mergeCells count="18">
    <mergeCell ref="A1:L1"/>
    <mergeCell ref="A4:A6"/>
    <mergeCell ref="B4:B6"/>
    <mergeCell ref="C4:C6"/>
    <mergeCell ref="D4:R4"/>
    <mergeCell ref="A33:B34"/>
    <mergeCell ref="E33:G33"/>
    <mergeCell ref="E34:G34"/>
    <mergeCell ref="A36:H36"/>
    <mergeCell ref="X4:AB4"/>
    <mergeCell ref="D5:G5"/>
    <mergeCell ref="H5:H6"/>
    <mergeCell ref="I5:M5"/>
    <mergeCell ref="N5:R5"/>
    <mergeCell ref="A30:B31"/>
    <mergeCell ref="E30:G30"/>
    <mergeCell ref="E31:G31"/>
    <mergeCell ref="S4:W4"/>
  </mergeCells>
  <pageMargins left="0.25" right="0.25" top="0.75" bottom="0.75" header="0.3" footer="0.3"/>
  <pageSetup paperSize="9" scale="48"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на 1.04.2021</vt:lpstr>
      <vt:lpstr>финансирование на 01.04.2021</vt:lpstr>
      <vt:lpstr>'на 1.04.2021'!Область_печати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Сажаев Дмитрий Сергеевич</dc:creator>
  <cp:lastModifiedBy>Надежда Наумова</cp:lastModifiedBy>
  <cp:lastPrinted>2021-04-07T11:29:23Z</cp:lastPrinted>
  <dcterms:created xsi:type="dcterms:W3CDTF">2019-02-26T09:07:09Z</dcterms:created>
  <dcterms:modified xsi:type="dcterms:W3CDTF">2021-04-22T07:17:13Z</dcterms:modified>
</cp:coreProperties>
</file>