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РВ\ОРВ по СЗПК\корректировка\"/>
    </mc:Choice>
  </mc:AlternateContent>
  <bookViews>
    <workbookView xWindow="0" yWindow="0" windowWidth="21945" windowHeight="10935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" sheetId="4" r:id="rId3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H12" i="4"/>
  <c r="H10" i="4" l="1"/>
  <c r="H41" i="4"/>
  <c r="H39" i="4"/>
  <c r="H37" i="4" s="1"/>
  <c r="H40" i="4" s="1"/>
  <c r="H38" i="4"/>
  <c r="H33" i="4"/>
  <c r="H31" i="4"/>
  <c r="H32" i="4" s="1"/>
  <c r="H35" i="4" s="1"/>
  <c r="H42" i="4" s="1"/>
  <c r="H45" i="4" s="1"/>
  <c r="H20" i="4"/>
  <c r="H18" i="4"/>
  <c r="H16" i="4" s="1"/>
  <c r="H11" i="4"/>
  <c r="H14" i="4" s="1"/>
  <c r="H19" i="4" l="1"/>
  <c r="H21" i="4" s="1"/>
  <c r="H24" i="4" s="1"/>
  <c r="G47" i="4" l="1"/>
  <c r="G47" i="1" l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Людмила Бунак</author>
    <author>Заболоцкая Юлия Валерьевна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Людмила Бунак:</t>
        </r>
        <r>
          <rPr>
            <sz val="9"/>
            <color indexed="81"/>
            <rFont val="Tahoma"/>
            <charset val="1"/>
          </rPr>
          <t xml:space="preserve">
Наименование проекта??? замените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Людмила Бунак:</t>
        </r>
        <r>
          <rPr>
            <sz val="9"/>
            <color indexed="81"/>
            <rFont val="Tahoma"/>
            <family val="2"/>
            <charset val="204"/>
          </rPr>
          <t xml:space="preserve">
обновите инфо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>Людмила Бунак:</t>
        </r>
        <r>
          <rPr>
            <sz val="9"/>
            <color indexed="81"/>
            <rFont val="Tahoma"/>
            <family val="2"/>
            <charset val="204"/>
          </rPr>
          <t xml:space="preserve">
точно в Сургут?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1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<sst xmlns="http://schemas.openxmlformats.org/spreadsheetml/2006/main" count="275" uniqueCount="69">
  <si>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</si>
  <si>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</si>
  <si>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</si>
  <si>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</si>
  <si>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</si>
  <si>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</si>
  <si>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</si>
  <si>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</si>
  <si>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</si>
  <si>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</si>
  <si>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</si>
  <si>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</si>
  <si>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</si>
  <si>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</si>
  <si>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</si>
  <si>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</si>
  <si>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</si>
  <si>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</si>
  <si>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</si>
  <si>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</si>
  <si>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</si>
  <si>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</si>
  <si>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</si>
  <si>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</si>
  <si>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</si>
  <si>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</si>
  <si>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</si>
  <si>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</si>
  <si>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</si>
  <si>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</si>
  <si>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</si>
  <si>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</si>
  <si>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</si>
  <si>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</si>
  <si>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</si>
  <si>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</si>
  <si>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</si>
  <si>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</si>
  <si>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</si>
  <si>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</si>
  <si>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</si>
  <si>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</si>
  <si>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</si>
  <si>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</si>
  <si>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</si>
  <si>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</si>
  <si>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</si>
  <si>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</si>
  <si>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</si>
  <si>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</si>
  <si>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</si>
  <si>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</si>
  <si>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</si>
  <si>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</si>
  <si>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</si>
  <si>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</si>
  <si>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</si>
  <si>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</si>
  <si>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</si>
  <si>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</si>
  <si>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</si>
  <si>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 xml:space="preserve">Определение затрат рабочего времени: </t>
  </si>
  <si>
    <t xml:space="preserve">Документы предоставляются заявителем в управление по экономике один раз </t>
  </si>
  <si>
    <t>норма рабочего времени при 40-часовой рабочей недели (1979) в 2021 году - данные "Консультант плюс"/производственный календарь</t>
  </si>
  <si>
    <t xml:space="preserve">работа 5 специалистов 3 дня по 8 часов </t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</si>
  <si>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>) мнпа): заявитель предоставляет в администрацию города Пыть-Яха документы и материалы, предусмотренные  Федеральным законом №69-ФЗ</t>
    </r>
  </si>
  <si>
    <t xml:space="preserve">Тариф на 1 поездку в автобусах Сургут - Пыть-Ях и обратно </t>
  </si>
  <si>
    <t xml:space="preserve">   Стандартные издержки субъектов предпринимательской деятельности, возникающие в связи планируемым исполнением требования проекта постановления администрации города "Об утверждении порядка и условий заключения соглашений о защите и поощрении капиталовложений со стороны  города Пыть-Яха " </t>
  </si>
  <si>
    <t>Среднемесячная заработная плата работников организаций за январь-сентябрь 2021г (данные Росстат)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</si>
</sst>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13" fillId="0" borderId="9" xfId="0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20" t="s">
        <v>51</v>
      </c>
      <c r="B1" s="120"/>
      <c r="C1" s="120"/>
      <c r="D1" s="120"/>
      <c r="E1" s="120"/>
      <c r="F1" s="120"/>
      <c r="G1" s="120"/>
      <c r="H1" s="120"/>
      <c r="I1" s="120"/>
    </row>
    <row r="2" spans="1:9" ht="81" customHeight="1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65.25" customHeight="1" x14ac:dyDescent="0.3">
      <c r="A3" s="122" t="s">
        <v>54</v>
      </c>
      <c r="B3" s="122"/>
      <c r="C3" s="122"/>
      <c r="D3" s="122"/>
      <c r="E3" s="122"/>
      <c r="F3" s="122"/>
      <c r="G3" s="122"/>
      <c r="H3" s="122"/>
      <c r="I3" s="122"/>
    </row>
    <row r="4" spans="1:9" x14ac:dyDescent="0.3">
      <c r="A4" s="2" t="s">
        <v>53</v>
      </c>
    </row>
    <row r="5" spans="1:9" ht="19.5" thickBot="1" x14ac:dyDescent="0.35">
      <c r="A5" s="99" t="s">
        <v>1</v>
      </c>
      <c r="B5" s="99"/>
      <c r="C5" s="99"/>
      <c r="D5" s="99"/>
      <c r="E5" s="99"/>
      <c r="F5" s="99"/>
      <c r="G5" s="99"/>
      <c r="H5" s="99"/>
      <c r="I5" s="99"/>
    </row>
    <row r="6" spans="1:9" ht="30.75" x14ac:dyDescent="0.3">
      <c r="A6" s="3" t="s">
        <v>2</v>
      </c>
      <c r="B6" s="100" t="s">
        <v>3</v>
      </c>
      <c r="C6" s="101"/>
      <c r="D6" s="101"/>
      <c r="E6" s="101"/>
      <c r="F6" s="101"/>
      <c r="G6" s="101"/>
      <c r="H6" s="102"/>
      <c r="I6" s="4" t="s">
        <v>4</v>
      </c>
    </row>
    <row r="7" spans="1:9" ht="42" customHeight="1" x14ac:dyDescent="0.3">
      <c r="A7" s="5" t="s">
        <v>5</v>
      </c>
      <c r="B7" s="103" t="s">
        <v>55</v>
      </c>
      <c r="C7" s="104"/>
      <c r="D7" s="104"/>
      <c r="E7" s="104"/>
      <c r="F7" s="104"/>
      <c r="G7" s="104"/>
      <c r="H7" s="104"/>
      <c r="I7" s="105"/>
    </row>
    <row r="8" spans="1:9" ht="36" customHeight="1" x14ac:dyDescent="0.3">
      <c r="A8" s="6" t="s">
        <v>6</v>
      </c>
      <c r="B8" s="123" t="s">
        <v>56</v>
      </c>
      <c r="C8" s="124"/>
      <c r="D8" s="124"/>
      <c r="E8" s="124"/>
      <c r="F8" s="124"/>
      <c r="G8" s="124"/>
      <c r="H8" s="124"/>
      <c r="I8" s="125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9" t="s">
        <v>10</v>
      </c>
      <c r="C10" s="110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1" t="s">
        <v>13</v>
      </c>
      <c r="C12" s="112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1" t="s">
        <v>16</v>
      </c>
      <c r="C13" s="112"/>
      <c r="D13" s="112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3" t="s">
        <v>19</v>
      </c>
      <c r="C15" s="114"/>
      <c r="D15" s="114"/>
      <c r="E15" s="114"/>
      <c r="F15" s="114"/>
      <c r="G15" s="114"/>
      <c r="H15" s="115"/>
      <c r="I15" s="41"/>
    </row>
    <row r="16" spans="1:9" ht="42" customHeight="1" x14ac:dyDescent="0.3">
      <c r="A16" s="42" t="s">
        <v>20</v>
      </c>
      <c r="B16" s="116" t="s">
        <v>21</v>
      </c>
      <c r="C16" s="117"/>
      <c r="D16" s="118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99" t="s">
        <v>40</v>
      </c>
      <c r="B26" s="99"/>
      <c r="C26" s="99"/>
      <c r="D26" s="99"/>
      <c r="E26" s="99"/>
      <c r="F26" s="99"/>
      <c r="G26" s="99"/>
      <c r="H26" s="99"/>
      <c r="I26" s="99"/>
    </row>
    <row r="27" spans="1:9" ht="30.75" hidden="1" x14ac:dyDescent="0.3">
      <c r="A27" s="3" t="s">
        <v>2</v>
      </c>
      <c r="B27" s="100" t="s">
        <v>3</v>
      </c>
      <c r="C27" s="101"/>
      <c r="D27" s="101"/>
      <c r="E27" s="101"/>
      <c r="F27" s="101"/>
      <c r="G27" s="101"/>
      <c r="H27" s="102"/>
      <c r="I27" s="4" t="s">
        <v>4</v>
      </c>
    </row>
    <row r="28" spans="1:9" ht="45" hidden="1" customHeight="1" x14ac:dyDescent="0.3">
      <c r="A28" s="5" t="s">
        <v>5</v>
      </c>
      <c r="B28" s="103" t="s">
        <v>41</v>
      </c>
      <c r="C28" s="104"/>
      <c r="D28" s="104"/>
      <c r="E28" s="104"/>
      <c r="F28" s="104"/>
      <c r="G28" s="104"/>
      <c r="H28" s="104"/>
      <c r="I28" s="105"/>
    </row>
    <row r="29" spans="1:9" ht="39" hidden="1" customHeight="1" x14ac:dyDescent="0.3">
      <c r="A29" s="6" t="s">
        <v>6</v>
      </c>
      <c r="B29" s="106" t="s">
        <v>42</v>
      </c>
      <c r="C29" s="107"/>
      <c r="D29" s="107"/>
      <c r="E29" s="107"/>
      <c r="F29" s="107"/>
      <c r="G29" s="107"/>
      <c r="H29" s="107"/>
      <c r="I29" s="108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9" t="s">
        <v>10</v>
      </c>
      <c r="C31" s="110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1" t="s">
        <v>13</v>
      </c>
      <c r="C33" s="112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1" t="s">
        <v>16</v>
      </c>
      <c r="C34" s="112"/>
      <c r="D34" s="112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3" t="s">
        <v>19</v>
      </c>
      <c r="C36" s="114"/>
      <c r="D36" s="114"/>
      <c r="E36" s="114"/>
      <c r="F36" s="114"/>
      <c r="G36" s="114"/>
      <c r="H36" s="115"/>
      <c r="I36" s="41"/>
    </row>
    <row r="37" spans="1:9" ht="30" hidden="1" customHeight="1" x14ac:dyDescent="0.3">
      <c r="A37" s="42" t="s">
        <v>20</v>
      </c>
      <c r="B37" s="116" t="s">
        <v>21</v>
      </c>
      <c r="C37" s="117"/>
      <c r="D37" s="118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9" t="s">
        <v>57</v>
      </c>
      <c r="B47" s="119"/>
      <c r="C47" s="119"/>
      <c r="D47" s="119"/>
      <c r="E47" s="119"/>
      <c r="F47" s="119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3:C33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20" t="s">
        <v>51</v>
      </c>
      <c r="B1" s="120"/>
      <c r="C1" s="120"/>
      <c r="D1" s="120"/>
      <c r="E1" s="120"/>
      <c r="F1" s="120"/>
      <c r="G1" s="120"/>
      <c r="H1" s="120"/>
      <c r="I1" s="120"/>
    </row>
    <row r="2" spans="1:9" ht="81" customHeight="1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65.25" customHeight="1" x14ac:dyDescent="0.3">
      <c r="A3" s="122" t="s">
        <v>54</v>
      </c>
      <c r="B3" s="122"/>
      <c r="C3" s="122"/>
      <c r="D3" s="122"/>
      <c r="E3" s="122"/>
      <c r="F3" s="122"/>
      <c r="G3" s="122"/>
      <c r="H3" s="122"/>
      <c r="I3" s="122"/>
    </row>
    <row r="4" spans="1:9" x14ac:dyDescent="0.3">
      <c r="A4" s="2" t="s">
        <v>53</v>
      </c>
    </row>
    <row r="5" spans="1:9" ht="19.5" thickBot="1" x14ac:dyDescent="0.35">
      <c r="A5" s="99" t="s">
        <v>1</v>
      </c>
      <c r="B5" s="99"/>
      <c r="C5" s="99"/>
      <c r="D5" s="99"/>
      <c r="E5" s="99"/>
      <c r="F5" s="99"/>
      <c r="G5" s="99"/>
      <c r="H5" s="99"/>
      <c r="I5" s="99"/>
    </row>
    <row r="6" spans="1:9" ht="30.75" x14ac:dyDescent="0.3">
      <c r="A6" s="3" t="s">
        <v>2</v>
      </c>
      <c r="B6" s="100" t="s">
        <v>3</v>
      </c>
      <c r="C6" s="101"/>
      <c r="D6" s="101"/>
      <c r="E6" s="101"/>
      <c r="F6" s="101"/>
      <c r="G6" s="101"/>
      <c r="H6" s="102"/>
      <c r="I6" s="4" t="s">
        <v>4</v>
      </c>
    </row>
    <row r="7" spans="1:9" ht="42" customHeight="1" x14ac:dyDescent="0.3">
      <c r="A7" s="5" t="s">
        <v>5</v>
      </c>
      <c r="B7" s="103" t="s">
        <v>55</v>
      </c>
      <c r="C7" s="104"/>
      <c r="D7" s="104"/>
      <c r="E7" s="104"/>
      <c r="F7" s="104"/>
      <c r="G7" s="104"/>
      <c r="H7" s="104"/>
      <c r="I7" s="105"/>
    </row>
    <row r="8" spans="1:9" ht="36" customHeight="1" x14ac:dyDescent="0.3">
      <c r="A8" s="6" t="s">
        <v>6</v>
      </c>
      <c r="B8" s="123" t="s">
        <v>56</v>
      </c>
      <c r="C8" s="124"/>
      <c r="D8" s="124"/>
      <c r="E8" s="124"/>
      <c r="F8" s="124"/>
      <c r="G8" s="124"/>
      <c r="H8" s="124"/>
      <c r="I8" s="125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9" t="s">
        <v>10</v>
      </c>
      <c r="C10" s="110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1" t="s">
        <v>13</v>
      </c>
      <c r="C12" s="112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1" t="s">
        <v>16</v>
      </c>
      <c r="C13" s="112"/>
      <c r="D13" s="112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3" t="s">
        <v>19</v>
      </c>
      <c r="C15" s="114"/>
      <c r="D15" s="114"/>
      <c r="E15" s="114"/>
      <c r="F15" s="114"/>
      <c r="G15" s="114"/>
      <c r="H15" s="115"/>
      <c r="I15" s="41"/>
    </row>
    <row r="16" spans="1:9" ht="42" customHeight="1" x14ac:dyDescent="0.3">
      <c r="A16" s="42" t="s">
        <v>20</v>
      </c>
      <c r="B16" s="116" t="s">
        <v>21</v>
      </c>
      <c r="C16" s="117"/>
      <c r="D16" s="118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99" t="s">
        <v>40</v>
      </c>
      <c r="B26" s="99"/>
      <c r="C26" s="99"/>
      <c r="D26" s="99"/>
      <c r="E26" s="99"/>
      <c r="F26" s="99"/>
      <c r="G26" s="99"/>
      <c r="H26" s="99"/>
      <c r="I26" s="99"/>
    </row>
    <row r="27" spans="1:9" ht="30.75" hidden="1" x14ac:dyDescent="0.3">
      <c r="A27" s="3" t="s">
        <v>2</v>
      </c>
      <c r="B27" s="100" t="s">
        <v>3</v>
      </c>
      <c r="C27" s="101"/>
      <c r="D27" s="101"/>
      <c r="E27" s="101"/>
      <c r="F27" s="101"/>
      <c r="G27" s="101"/>
      <c r="H27" s="102"/>
      <c r="I27" s="4" t="s">
        <v>4</v>
      </c>
    </row>
    <row r="28" spans="1:9" ht="45" hidden="1" customHeight="1" x14ac:dyDescent="0.3">
      <c r="A28" s="5" t="s">
        <v>5</v>
      </c>
      <c r="B28" s="103" t="s">
        <v>41</v>
      </c>
      <c r="C28" s="104"/>
      <c r="D28" s="104"/>
      <c r="E28" s="104"/>
      <c r="F28" s="104"/>
      <c r="G28" s="104"/>
      <c r="H28" s="104"/>
      <c r="I28" s="105"/>
    </row>
    <row r="29" spans="1:9" ht="39" hidden="1" customHeight="1" x14ac:dyDescent="0.3">
      <c r="A29" s="6" t="s">
        <v>6</v>
      </c>
      <c r="B29" s="106" t="s">
        <v>42</v>
      </c>
      <c r="C29" s="107"/>
      <c r="D29" s="107"/>
      <c r="E29" s="107"/>
      <c r="F29" s="107"/>
      <c r="G29" s="107"/>
      <c r="H29" s="107"/>
      <c r="I29" s="108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9" t="s">
        <v>10</v>
      </c>
      <c r="C31" s="110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1" t="s">
        <v>13</v>
      </c>
      <c r="C33" s="112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1" t="s">
        <v>16</v>
      </c>
      <c r="C34" s="112"/>
      <c r="D34" s="112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3" t="s">
        <v>19</v>
      </c>
      <c r="C36" s="114"/>
      <c r="D36" s="114"/>
      <c r="E36" s="114"/>
      <c r="F36" s="114"/>
      <c r="G36" s="114"/>
      <c r="H36" s="115"/>
      <c r="I36" s="41"/>
    </row>
    <row r="37" spans="1:9" ht="30" hidden="1" customHeight="1" x14ac:dyDescent="0.3">
      <c r="A37" s="42" t="s">
        <v>20</v>
      </c>
      <c r="B37" s="116" t="s">
        <v>21</v>
      </c>
      <c r="C37" s="117"/>
      <c r="D37" s="118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9" t="s">
        <v>57</v>
      </c>
      <c r="B47" s="119"/>
      <c r="C47" s="119"/>
      <c r="D47" s="119"/>
      <c r="E47" s="119"/>
      <c r="F47" s="119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B33:C33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8"/>
  <sheetViews>
    <sheetView tabSelected="1" topLeftCell="A13" zoomScaleNormal="100" zoomScaleSheetLayoutView="100" workbookViewId="0">
      <selection activeCell="H10" sqref="H10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20" t="s">
        <v>51</v>
      </c>
      <c r="B1" s="120"/>
      <c r="C1" s="120"/>
      <c r="D1" s="120"/>
      <c r="E1" s="120"/>
      <c r="F1" s="120"/>
      <c r="G1" s="120"/>
      <c r="H1" s="120"/>
      <c r="I1" s="120"/>
    </row>
    <row r="2" spans="1:9" ht="81" customHeight="1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65.25" customHeight="1" x14ac:dyDescent="0.3">
      <c r="A3" s="126" t="s">
        <v>67</v>
      </c>
      <c r="B3" s="126"/>
      <c r="C3" s="126"/>
      <c r="D3" s="126"/>
      <c r="E3" s="126"/>
      <c r="F3" s="126"/>
      <c r="G3" s="126"/>
      <c r="H3" s="126"/>
      <c r="I3" s="126"/>
    </row>
    <row r="4" spans="1:9" x14ac:dyDescent="0.3">
      <c r="A4" s="2"/>
    </row>
    <row r="5" spans="1:9" ht="19.5" thickBot="1" x14ac:dyDescent="0.35">
      <c r="A5" s="99" t="s">
        <v>1</v>
      </c>
      <c r="B5" s="99"/>
      <c r="C5" s="99"/>
      <c r="D5" s="99"/>
      <c r="E5" s="99"/>
      <c r="F5" s="99"/>
      <c r="G5" s="99"/>
      <c r="H5" s="99"/>
      <c r="I5" s="99"/>
    </row>
    <row r="6" spans="1:9" ht="30.75" x14ac:dyDescent="0.3">
      <c r="A6" s="3" t="s">
        <v>2</v>
      </c>
      <c r="B6" s="100" t="s">
        <v>3</v>
      </c>
      <c r="C6" s="101"/>
      <c r="D6" s="101"/>
      <c r="E6" s="101"/>
      <c r="F6" s="101"/>
      <c r="G6" s="101"/>
      <c r="H6" s="102"/>
      <c r="I6" s="4" t="s">
        <v>4</v>
      </c>
    </row>
    <row r="7" spans="1:9" ht="54" customHeight="1" x14ac:dyDescent="0.3">
      <c r="A7" s="5" t="s">
        <v>5</v>
      </c>
      <c r="B7" s="103" t="s">
        <v>65</v>
      </c>
      <c r="C7" s="104"/>
      <c r="D7" s="104"/>
      <c r="E7" s="104"/>
      <c r="F7" s="104"/>
      <c r="G7" s="104"/>
      <c r="H7" s="104"/>
      <c r="I7" s="105"/>
    </row>
    <row r="8" spans="1:9" ht="36" customHeight="1" x14ac:dyDescent="0.3">
      <c r="A8" s="6" t="s">
        <v>6</v>
      </c>
      <c r="B8" s="123" t="s">
        <v>61</v>
      </c>
      <c r="C8" s="124"/>
      <c r="D8" s="124"/>
      <c r="E8" s="124"/>
      <c r="F8" s="124"/>
      <c r="G8" s="124"/>
      <c r="H8" s="124"/>
      <c r="I8" s="125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6">
        <v>74934.3</v>
      </c>
      <c r="I9" s="97" t="s">
        <v>68</v>
      </c>
    </row>
    <row r="10" spans="1:9" ht="18" customHeight="1" x14ac:dyDescent="0.3">
      <c r="A10" s="14" t="s">
        <v>9</v>
      </c>
      <c r="B10" s="109" t="s">
        <v>10</v>
      </c>
      <c r="C10" s="110"/>
      <c r="D10" s="15"/>
      <c r="E10" s="16"/>
      <c r="F10" s="15"/>
      <c r="G10" s="17">
        <v>0.30199999999999999</v>
      </c>
      <c r="H10" s="18">
        <f>+H9*G10</f>
        <v>22630.158599999999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97564.458599999998</v>
      </c>
      <c r="I11" s="19"/>
    </row>
    <row r="12" spans="1:9" ht="29.25" customHeight="1" x14ac:dyDescent="0.3">
      <c r="A12" s="25" t="s">
        <v>12</v>
      </c>
      <c r="B12" s="111" t="s">
        <v>13</v>
      </c>
      <c r="C12" s="112"/>
      <c r="D12" s="26"/>
      <c r="E12" s="27"/>
      <c r="F12" s="26"/>
      <c r="G12" s="28">
        <v>1979</v>
      </c>
      <c r="H12" s="29">
        <f>G12/12</f>
        <v>164.91666666666666</v>
      </c>
      <c r="I12" s="30" t="s">
        <v>63</v>
      </c>
    </row>
    <row r="13" spans="1:9" ht="17.25" customHeight="1" x14ac:dyDescent="0.3">
      <c r="A13" s="31" t="s">
        <v>15</v>
      </c>
      <c r="B13" s="111" t="s">
        <v>16</v>
      </c>
      <c r="C13" s="112"/>
      <c r="D13" s="112"/>
      <c r="E13" s="32"/>
      <c r="F13" s="26"/>
      <c r="G13" s="33"/>
      <c r="H13" s="34">
        <v>20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11831.970724608389</v>
      </c>
      <c r="I14" s="98" t="s">
        <v>64</v>
      </c>
    </row>
    <row r="15" spans="1:9" x14ac:dyDescent="0.3">
      <c r="A15" s="40" t="s">
        <v>18</v>
      </c>
      <c r="B15" s="113" t="s">
        <v>19</v>
      </c>
      <c r="C15" s="114"/>
      <c r="D15" s="114"/>
      <c r="E15" s="114"/>
      <c r="F15" s="114"/>
      <c r="G15" s="114"/>
      <c r="H15" s="115"/>
      <c r="I15" s="41"/>
    </row>
    <row r="16" spans="1:9" ht="42" customHeight="1" x14ac:dyDescent="0.3">
      <c r="A16" s="42" t="s">
        <v>20</v>
      </c>
      <c r="B16" s="116" t="s">
        <v>21</v>
      </c>
      <c r="C16" s="117"/>
      <c r="D16" s="118"/>
      <c r="E16" s="43"/>
      <c r="F16" s="44"/>
      <c r="G16" s="44"/>
      <c r="H16" s="45">
        <f>H17+H18</f>
        <v>54.236095238095245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50</v>
      </c>
      <c r="G17" s="52">
        <v>219.99</v>
      </c>
      <c r="H17" s="18">
        <f>G17/250*F17</f>
        <v>43.998000000000005</v>
      </c>
      <c r="I17" s="53" t="s">
        <v>59</v>
      </c>
    </row>
    <row r="18" spans="1:9" ht="28.5" customHeight="1" x14ac:dyDescent="0.3">
      <c r="A18" s="54" t="s">
        <v>26</v>
      </c>
      <c r="B18" s="47" t="s">
        <v>27</v>
      </c>
      <c r="C18" s="48"/>
      <c r="D18" s="49"/>
      <c r="E18" s="55"/>
      <c r="F18" s="56">
        <v>50</v>
      </c>
      <c r="G18" s="57">
        <v>430</v>
      </c>
      <c r="H18" s="92">
        <f>G18/2100*F18</f>
        <v>10.238095238095237</v>
      </c>
      <c r="I18" s="53" t="s">
        <v>60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54.236095238095245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350</v>
      </c>
      <c r="H20" s="70">
        <f>F20*G20</f>
        <v>700</v>
      </c>
      <c r="I20" s="71" t="s">
        <v>66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12586.206819846484</v>
      </c>
      <c r="I21" s="58"/>
    </row>
    <row r="22" spans="1:9" ht="33" customHeight="1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62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/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12586.206819846484</v>
      </c>
      <c r="I24" s="87"/>
    </row>
    <row r="26" spans="1:9" hidden="1" x14ac:dyDescent="0.3">
      <c r="A26" s="99" t="s">
        <v>40</v>
      </c>
      <c r="B26" s="99"/>
      <c r="C26" s="99"/>
      <c r="D26" s="99"/>
      <c r="E26" s="99"/>
      <c r="F26" s="99"/>
      <c r="G26" s="99"/>
      <c r="H26" s="99"/>
      <c r="I26" s="99"/>
    </row>
    <row r="27" spans="1:9" ht="30.75" hidden="1" x14ac:dyDescent="0.3">
      <c r="A27" s="3" t="s">
        <v>2</v>
      </c>
      <c r="B27" s="100" t="s">
        <v>3</v>
      </c>
      <c r="C27" s="101"/>
      <c r="D27" s="101"/>
      <c r="E27" s="101"/>
      <c r="F27" s="101"/>
      <c r="G27" s="101"/>
      <c r="H27" s="102"/>
      <c r="I27" s="4" t="s">
        <v>4</v>
      </c>
    </row>
    <row r="28" spans="1:9" ht="45" hidden="1" customHeight="1" x14ac:dyDescent="0.3">
      <c r="A28" s="5" t="s">
        <v>5</v>
      </c>
      <c r="B28" s="103" t="s">
        <v>41</v>
      </c>
      <c r="C28" s="104"/>
      <c r="D28" s="104"/>
      <c r="E28" s="104"/>
      <c r="F28" s="104"/>
      <c r="G28" s="104"/>
      <c r="H28" s="104"/>
      <c r="I28" s="105"/>
    </row>
    <row r="29" spans="1:9" ht="39" hidden="1" customHeight="1" x14ac:dyDescent="0.3">
      <c r="A29" s="6" t="s">
        <v>6</v>
      </c>
      <c r="B29" s="106" t="s">
        <v>42</v>
      </c>
      <c r="C29" s="107"/>
      <c r="D29" s="107"/>
      <c r="E29" s="107"/>
      <c r="F29" s="107"/>
      <c r="G29" s="107"/>
      <c r="H29" s="107"/>
      <c r="I29" s="108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9" t="s">
        <v>10</v>
      </c>
      <c r="C31" s="110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1" t="s">
        <v>13</v>
      </c>
      <c r="C33" s="112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1" t="s">
        <v>16</v>
      </c>
      <c r="C34" s="112"/>
      <c r="D34" s="112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3" t="s">
        <v>19</v>
      </c>
      <c r="C36" s="114"/>
      <c r="D36" s="114"/>
      <c r="E36" s="114"/>
      <c r="F36" s="114"/>
      <c r="G36" s="114"/>
      <c r="H36" s="115"/>
      <c r="I36" s="41"/>
    </row>
    <row r="37" spans="1:9" ht="30" hidden="1" customHeight="1" x14ac:dyDescent="0.3">
      <c r="A37" s="42" t="s">
        <v>20</v>
      </c>
      <c r="B37" s="116" t="s">
        <v>21</v>
      </c>
      <c r="C37" s="117"/>
      <c r="D37" s="118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9" t="s">
        <v>57</v>
      </c>
      <c r="B47" s="119"/>
      <c r="C47" s="119"/>
      <c r="D47" s="119"/>
      <c r="E47" s="119"/>
      <c r="F47" s="119"/>
      <c r="G47" s="95">
        <f>H24</f>
        <v>12586.206819846484</v>
      </c>
      <c r="H47" s="94" t="s">
        <v>58</v>
      </c>
      <c r="I47" s="93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  <mergeCell ref="B33:C3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 зап.формы</vt:lpstr>
      <vt:lpstr>Пример зап.формы единоврем.)</vt:lpstr>
      <vt:lpstr>расходы </vt:lpstr>
      <vt:lpstr>'Пример зап.формы'!Область_печати</vt:lpstr>
      <vt:lpstr>'Пример зап.формы единоврем.)'!Область_печати</vt:lpstr>
      <vt:lpstr>'расходы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Надежда Наумова</cp:lastModifiedBy>
  <cp:lastPrinted>2022-02-04T06:15:11Z</cp:lastPrinted>
  <dcterms:created xsi:type="dcterms:W3CDTF">2017-09-26T07:45:13Z</dcterms:created>
  <dcterms:modified xsi:type="dcterms:W3CDTF">2022-02-07T05:17:41Z</dcterms:modified>
</cp:coreProperties>
</file>