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ikitinaIA\Desktop\Экономика\Отчет о ходе реализации мун. программ\2024\2 кв\"/>
    </mc:Choice>
  </mc:AlternateContent>
  <bookViews>
    <workbookView xWindow="-120" yWindow="-120" windowWidth="29040" windowHeight="15840" tabRatio="423"/>
  </bookViews>
  <sheets>
    <sheet name="на 01.07.2024" sheetId="5" r:id="rId1"/>
  </sheets>
  <definedNames>
    <definedName name="_xlnm.Print_Area" localSheetId="0">'на 01.07.2024'!$B$3:$O$33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2" i="5" l="1"/>
  <c r="M33" i="5" l="1"/>
  <c r="L33" i="5"/>
  <c r="N13" i="5"/>
  <c r="N33" i="5" l="1"/>
  <c r="N6" i="5"/>
  <c r="I16" i="5" l="1"/>
  <c r="I17" i="5"/>
  <c r="N31" i="5" l="1"/>
  <c r="I26" i="5" l="1"/>
  <c r="I20" i="5"/>
  <c r="I11" i="5" l="1"/>
  <c r="I30" i="5" l="1"/>
  <c r="I9" i="5" l="1"/>
  <c r="I29" i="5" l="1"/>
  <c r="N19" i="5" l="1"/>
  <c r="N28" i="5" l="1"/>
  <c r="I8" i="5" l="1"/>
  <c r="N27" i="5" l="1"/>
  <c r="I32" i="5" l="1"/>
  <c r="I23" i="5" l="1"/>
  <c r="I18" i="5" l="1"/>
  <c r="I19" i="5" l="1"/>
  <c r="I12" i="5" l="1"/>
  <c r="I27" i="5" l="1"/>
  <c r="I25" i="5" l="1"/>
  <c r="I24" i="5"/>
  <c r="I22" i="5"/>
  <c r="I21" i="5" l="1"/>
</calcChain>
</file>

<file path=xl/sharedStrings.xml><?xml version="1.0" encoding="utf-8"?>
<sst xmlns="http://schemas.openxmlformats.org/spreadsheetml/2006/main" count="182" uniqueCount="129">
  <si>
    <t>ПП-005-05</t>
  </si>
  <si>
    <t>Содействие занятости женщин – создание условий дошкольного образования для детей в возрасте до трех лет</t>
  </si>
  <si>
    <t>Спорт - норма жизни</t>
  </si>
  <si>
    <t>Сохранение уникальных водных объектов</t>
  </si>
  <si>
    <t>Современная школа</t>
  </si>
  <si>
    <t xml:space="preserve">Успех каждого ребенка </t>
  </si>
  <si>
    <t>Цифровая образовательная среда</t>
  </si>
  <si>
    <t>Социальная активность</t>
  </si>
  <si>
    <t>ПП-029-03</t>
  </si>
  <si>
    <t>Жилье</t>
  </si>
  <si>
    <t>Формирование комфортной городской среды</t>
  </si>
  <si>
    <t>Обеспечение устойчивого сокращения непригодного для проживания жилищного фонда (Сокращение НЖФ)</t>
  </si>
  <si>
    <t>Наименования показателей для МО</t>
  </si>
  <si>
    <t>Участие МО в рег. проекте (да/нет)</t>
  </si>
  <si>
    <t>да</t>
  </si>
  <si>
    <t>да (общее участие)</t>
  </si>
  <si>
    <t>Х</t>
  </si>
  <si>
    <t>№п/п</t>
  </si>
  <si>
    <t>Внедрение целевой модели "Получение разрешения на строительство и территориальное планирование"</t>
  </si>
  <si>
    <t xml:space="preserve">Творческие люди </t>
  </si>
  <si>
    <t>Фактически  профинансировано на реализацию мероприятий регионального проекта (освоено), руб.</t>
  </si>
  <si>
    <t>Мероприятия, направленные на сохранение благоприятной окружающей среды и биологического разнообразия в интересах настоящего и будущего поколений</t>
  </si>
  <si>
    <t>Наименование регионального проекта</t>
  </si>
  <si>
    <t>Номер ПП</t>
  </si>
  <si>
    <t>Декомпозированные показатели отсутствуют. Занятость в проекте  30%.</t>
  </si>
  <si>
    <t xml:space="preserve">Наименование национального проекта </t>
  </si>
  <si>
    <t xml:space="preserve">Информация о выполнении мероприятия </t>
  </si>
  <si>
    <t>Фактическое достижение показателя на отчетную дату</t>
  </si>
  <si>
    <t xml:space="preserve">Организация и проведение мероприятий в рамках  внедрения Всероссийского физкультурно-спортивного комплекса "Готов к труду и обороне"
</t>
  </si>
  <si>
    <t xml:space="preserve">Государственная поддержка спортивных организаций, осуществляющих подготовку спортивного резерва для сборных команд Российской Федерации.  </t>
  </si>
  <si>
    <t xml:space="preserve">Участие м.о.г. Пыть-Ях в реализации региональных составляющих федеральных проектов, входящих в состав национальных проектов (программ) Российской Федерации по состоянию на 1 ноября 2019г. </t>
  </si>
  <si>
    <t xml:space="preserve">Примечание </t>
  </si>
  <si>
    <t>1. Малое и среднее предпринимательство и поддержка индивидуальной предпринимательской инициативы</t>
  </si>
  <si>
    <t>5. Образование</t>
  </si>
  <si>
    <t xml:space="preserve">Обеспечение информационной поддержки обучающихся и родителей (законных представителей) о работе программ дополнительного образования. Участие детей в конкурсах, фестивалях и т.п.
 </t>
  </si>
  <si>
    <t>6. Жильё и городская среда.</t>
  </si>
  <si>
    <t>% выполнения</t>
  </si>
  <si>
    <t>% исполнения</t>
  </si>
  <si>
    <t>4. Экология</t>
  </si>
  <si>
    <t>Обеспечение возможности профессионального развития и обучения педагогических работников</t>
  </si>
  <si>
    <t>Внедрение в общеобразовательных организациях цифровая образовательная среда.</t>
  </si>
  <si>
    <t>Количество населения, вовлеченного в мероприятия по очистке берегов водных объектов, тыс.чел. (нарастающим итогом).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</si>
  <si>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процент.</t>
  </si>
  <si>
    <t>Доля детей в возрасте от 5 до 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от 5 до 18 лет) (%)</t>
  </si>
  <si>
    <t xml:space="preserve"> 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"Билет в будущее", процент.</t>
  </si>
  <si>
    <t>Доля общеобразовательных организаций, оснащённых в целях внедрения цифровой образовательной среды, процент.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</si>
  <si>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среды, процент.</t>
  </si>
  <si>
    <t>Доля педагогических работников, использующих сервисы федеральной информационно-сервисной платформы цифровой образовательной среды, процент.</t>
  </si>
  <si>
    <t>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образования, процент.</t>
  </si>
  <si>
    <r>
      <t xml:space="preserve">Увеличение доли граждан, принявших участие в решении вопросов развития городской среды, от общего количества граждан в возрасте от 14 лет, проживающих на территории муниципального образования, в рамках реализации приоритетного проекта «Формирование комфортной городской среды», %.    </t>
    </r>
    <r>
      <rPr>
        <u/>
        <sz val="11"/>
        <color theme="1"/>
        <rFont val="Times New Roman"/>
        <family val="1"/>
        <charset val="204"/>
      </rPr>
      <t/>
    </r>
  </si>
  <si>
    <t xml:space="preserve">Создание условий для внедрения к 2024 году современной и безопасной цифровой образовательной среды, обеспечивающей формирование ценности к саморазвитию и самообразованию у обучающихся образовательных организаций, путем обновления информационно-коммуникационной инфраструктуры, подготовки кадров, создания федеральной цифровой платформы.                                                                                                                                </t>
  </si>
  <si>
    <t>Доля сданных в аренду субъектам МСП и организациям, образующим инфраструктуру поддержки субъектов МСП,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включённых в указанные перечни, %</t>
  </si>
  <si>
    <t>Увеличение количества объектов имущества в перечнях государственного и муниципального имущества в субъектах РФ,%</t>
  </si>
  <si>
    <t>Имущественная поддержка субъектов малого и среднего предпринимательства</t>
  </si>
  <si>
    <t xml:space="preserve"> Доступность дошкольного образования для детей в возрасте от 1,5 до 3 лет, %</t>
  </si>
  <si>
    <t xml:space="preserve">Финансовая поддержка субъектов малого и среднего предпринимательства (впервые зарегистрированным и действующим менее 1 года), осуществляющих социально значимые (приоритетные) виды деятельности </t>
  </si>
  <si>
    <t>Акселерация субъектов малого и среднего предпринимательства</t>
  </si>
  <si>
    <t>Декомпозированные показатели отсутствуют.</t>
  </si>
  <si>
    <t>Финансовая поддержка субъектов малого и среднего предпринимательства, осуществляющих социально значимые (приоритетные) виды деятельности</t>
  </si>
  <si>
    <t>Количество благоустроенных общественных пространств , включенных в государственные программы формирования современной городской среды, единиц</t>
  </si>
  <si>
    <t xml:space="preserve">Муниципальная программа, НПА </t>
  </si>
  <si>
    <t>Создание условий для лёгкого старта и комфортного ведения бизнеса (ранее проект - Расширение доступа субъектов МСП к финансовой  поддержке МСП, в том числе к льготному финансированию)</t>
  </si>
  <si>
    <t>Охват  детей, деятельностью  региональных центров выявления, поддержки и развития способностей и талантов у детей и молодёжи, технопарков "Кванториум" и центров "IT-клуб, процент.</t>
  </si>
  <si>
    <t>Протяженность очищенной прибрежной полосы водных объектов, км</t>
  </si>
  <si>
    <t>1. Обеспечение информационной поддержки развития успешности обучающихся.
2. Обеспечение взаимодействие школы с федеральными и региональными программами поддержки одаренных и талантливых детей.</t>
  </si>
  <si>
    <t>Уровень обеспеченности граждан спортивными сооружениями исходя из единовременной пропускной способности объектов спорта  (показатель фиксируется по итогам года на основании годовой статистической отчетности №1-ФК)</t>
  </si>
  <si>
    <t>Патриотическое воспитание граждан Российской Федерации</t>
  </si>
  <si>
    <t>3. Демография</t>
  </si>
  <si>
    <t xml:space="preserve">Планируется осуществить расселение аварийного жилищного фонда общей площадью 0,001. </t>
  </si>
  <si>
    <t xml:space="preserve">Плановое значение показателя на 2024 год </t>
  </si>
  <si>
    <t>Благоустройство общественной территории "Аллея им. Сергея Есенина" микрорайона № 3 "Кедровый" в городе Пыть-Яхе (2 этап)</t>
  </si>
  <si>
    <t>1</t>
  </si>
  <si>
    <t xml:space="preserve">Все общеобразовательные организации города зарегистрированы в ФГИС "Моя школа" (100%).                                                                                                                      </t>
  </si>
  <si>
    <t xml:space="preserve"> В ФГИС "Моя школа" зарегистрированы и активны 386 педагогических работников. Общее количество педагогов - 386 человек. Расчет показателя осуществляется на основании формы федерального статистического наблюдения ОО-1 «Сведения об организации, осуществляющей образовательную деятельность по образовательным программам начального общего, основного общего, среднего общего образования» 2021-2022 учебного года. </t>
  </si>
  <si>
    <t>Предусмотрено финансирование для реализации мероприятий регионального проекта, руб.</t>
  </si>
  <si>
    <t>По состоянию на 01.02.2024 проведено 0 мероприятий.</t>
  </si>
  <si>
    <t>2. Культура</t>
  </si>
  <si>
    <t>Культурная среда</t>
  </si>
  <si>
    <t xml:space="preserve">Обеспечение возможности женщинам, воспитывающим детей дошкольного возраста, совмещать трудовую деятельность с семейными обязанностями, в том числе за счет повышения доступности дошкольного образования для детей в возрасте до 3 лет. </t>
  </si>
  <si>
    <t>1. Мероприятия, направленные на увеличение числа посещений организаций культуры.                                                                                                                                                                                                                                                             2. Реконструкция и капитальный ремонт объектов культуры (1 ед.)</t>
  </si>
  <si>
    <t xml:space="preserve">Мероприятия, направленные на увеличение числа посещений организаций культуры  </t>
  </si>
  <si>
    <t xml:space="preserve">58,9 (оценка) </t>
  </si>
  <si>
    <t>Мероприятия, запланированные к выполнению в 2024 году</t>
  </si>
  <si>
    <t>Доля детей, которые обеспечены сертификатами персонифицированного финансирования дополнительного образования, а в период с 1 января 2023 года по 1 января 2025 года социальными сертификатами, %</t>
  </si>
  <si>
    <t xml:space="preserve">4 562 обучающихся являются активными пользователями  информационно-коммуникационной образовательной платформы "Сферум" (76,6% от общего кол-ва обучающихся). Общее количество обучающихся - 5 956 человек. Расчет показателя осуществляется на основании формы федерального статистического наблюдения ОО-1 «Сведения об организации, осуществляющей образовательную деятельность по образовательным программам начального общего, основного общего, среднего общего образования» 2021-2022 учебного года.          </t>
  </si>
  <si>
    <t>0,20</t>
  </si>
  <si>
    <t>Культурное пространство города Пыть-Яха от 29.12.2023 №329-па</t>
  </si>
  <si>
    <t xml:space="preserve">Развитие образования
в городе Пыть-Яхе от 28.12.2023 №373-па
</t>
  </si>
  <si>
    <t>Развитие физической 
культуры и спорта в городе Пыть-Яхе
от 29.12.2023 №395-па (в ред. от 27.05.2024 № 107-па)</t>
  </si>
  <si>
    <t>«Экологическая безопасность города Пыть-Яха» от 29.12.2023 №377-па</t>
  </si>
  <si>
    <t>"Развитие образования
в городе Пыть-Яхе" от 28.12.2021 №373-па</t>
  </si>
  <si>
    <t>"Развитие образования
в городе Пыть-Яхе" от 28.12.2023 №373-па</t>
  </si>
  <si>
    <t>«Жилищно-коммунальный комплекс и городская среда города Пыть-Яха» от 29.12.2023 №390-па</t>
  </si>
  <si>
    <t>«Развитие жилищной сферы в городе Пыть-Яхе» от 28.12.2023 №372-па  (ред. от 27.05.2024 №106-па)</t>
  </si>
  <si>
    <t>"Развитие гражданского общества в городе Пыть-Яхе" от 28.12.2023 №369-па (ред. от 13.05.2024 №95-па),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 в городе Пыть-Яхе" от 28.12.2023 №373-па</t>
  </si>
  <si>
    <t xml:space="preserve">Развитие экономического 
потенциала города Пыть-Яха» от 18.12.2023 №345-па (ред. от 23.04.2024 №86-па)
</t>
  </si>
  <si>
    <t>По состоянию на 01.07.2024 в перечне имущества, предназначенного для предоставления субъектам МСП учтено 14 объектов недвижимости, в том числе 2 земельных участка.                                                                                                                                                                                                                                  14 объектов передано по договорам аренды субъектам МСП.                                                                                                                                                                                                                                                                                                                                                                                                                                                                        (14/14*100=100)</t>
  </si>
  <si>
    <t xml:space="preserve">Управление муниципальным имуществом города Пыть-Яха» от 21.12.2023 № 354-па </t>
  </si>
  <si>
    <t xml:space="preserve">Участие м.о.г. Пыть-Ях в реализации региональных составляющих федеральных проектов, входящих в состав национальных проектов (программ) Российской Федерации на 01.07.2024 г. </t>
  </si>
  <si>
    <t xml:space="preserve">По состоянию на 01.07.2024 года проведено 85 значимых мероприятий, приуроченных к государственным и городским праздникам, с охватом аудитории 15 019 человек, из них: в режиме онлайн проведено 2 мероприятия - 8 244 человека, в режиме реального времени проведено 83 мероприятий, с охватом аудитории (просмотров) – 6 775 человек. </t>
  </si>
  <si>
    <t xml:space="preserve">На 2024 год  в соответствии с ПП "Культура" предусмотрено обучение 7 специалистов.  В соответствии с приказом Департамента культуры Ханты-Мансийского автономного округа-Югры от 19.04.204 № 09-ОД-68/01-09 предусмотрено обучение 9 специалистов.  По состоянию на 01.07.2024 сертификат получили 3 специалиста. </t>
  </si>
  <si>
    <t xml:space="preserve"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 на территории г. Пыть-Ях за период с января по июнь 2024 года составило 3303 чел.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июне вовлечено 378 человек, принято участие 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1) 04.06.2024 - сотрудники пожарно-спасательной части № 84 города Пыть-Яха провели экскурсию волонтерам Молодежной общественной организации "Активист" и студентам Пыть-Яхского межотраслевого колледжа.
2) 12.06.2024 - волонтёры Молодежной общественной организации «Активист» оказали содействие в организации футбольного турнира по мини-футболу имени Данила Зорина, в МАУК «КДЦ» провели акцию «Триколор», оказали содействие в организации авто-мото пробега в честь Дня России.
3) 16.06.2024 - волонтёры Молодёжной общественной организации «Активист» оказали содействие в организации интеллектуальной игре «Time quiz».
4) 17.06.2024 -  «Волонтеры Медики» г. Пыть-Яха оказали содействие в работе мобильного пункта «ВИЧ-СПИД».
5) 22.06.2024 - «Волонтёры Победы» г. Пыть-Яха приняли участие в митинге, посвящённой началу Великой Отечественной войне, а также приняли участие в акции «Свеча памяти» и «Огненные картинки войне», Всероссийская акция «Красная гвоздика».
Расчёт показателя: (Доля граждан, занимающихся добровольческой (волонтерской) деятельностью 0,003303/Доля граждан, вовлеченных центрами поддержки добровольчества 0,03628)*100 = 9,1%                                                                                                                     </t>
  </si>
  <si>
    <t>1. Заключено соглашение о предоставлении субсидии местному бюджету из бюджета Ханты-Мансийского автономного округа – Югры № МСПI5 2024 – 9 от 24.01.2024 г. с Депэкономики Югры на финансовую поддержку субъектов малого и среднего предпринимательства при реализации регионального проекта «Акселерация субъектов малого и среднего предпринимательства» на общую сумму 3 943 368,42 рублей;                                                                                                                                                                                         2. Соглашение о предоставлении субсидии местному бюджету из бюджета Ханты-Мансийского автономного округа – Югры № МСПI4 2024 – 9 от 24.01.2024 г. с Депэкономики Югры на финансовую поддержку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при реализации регионального проекта «Создание условий для легкого старта и комфортного ведения бизнеса» на общую сумму 322 631,58 рублей.
3. Предоставлена консультационная поддержка 153 субъектам МСП, в том числе самозанятым.                                                                                                                                                                                                              4. В период с 01.04.24 по 05.04.24гг. - осуществлялся прием заявлений от субъектов МСП на получение субсидий, поступило 48 заявлений, в том числе 3 в рамках реализации РП «Создание условий для легкого старта и комфортного ведения бизнеса»  и 45 в рамках реализации РП «Акселерация субъектов малого и среднего предпринимательства».       
5. В рамках реализации РП «Акселерация субъектов малого и среднего предпринимательства» заключено 55 договоров с субъектами МСП на сумму 3 943 400,00 рублей.
6. В рамках РП «Создание условий для легкого старта и комфортного ведения бизнеса» заключено 4 договора с субъектами МСП на сумму 322 700,00  рублей.   
7. В период с 27.05.24 по 03.06.24гг. - осуществлялся прием заявлений от субъектов МСП на получение субсидий «Финансовая поддержка субъектов малого и среднего предпринимательства (впервые зарегистрированным и действующим менее 1 года).</t>
  </si>
  <si>
    <r>
      <t xml:space="preserve">Дошкольные образовательные организации посещают 256 </t>
    </r>
    <r>
      <rPr>
        <sz val="11"/>
        <color theme="1"/>
        <rFont val="Times New Roman"/>
        <family val="1"/>
        <charset val="204"/>
      </rPr>
      <t xml:space="preserve">воспитанников </t>
    </r>
    <r>
      <rPr>
        <sz val="11"/>
        <rFont val="Times New Roman"/>
        <family val="1"/>
        <charset val="204"/>
      </rPr>
      <t xml:space="preserve">в возрасте от 2,5 месяца  до 3-х лет, из них в возрасте: от 2,5 месяцев до 1,5 лет - 7 воспитанников, от 1,5 до 3 лет - 249 воспитанников. Среднее время ожидания места для получения дошкольного образования - 1 день. На 01.07.2024 года очередность в ДОО отсутствует. </t>
    </r>
  </si>
  <si>
    <r>
      <t xml:space="preserve">На 01.07.2024 численность детей в возрасте от 5 до 18 лет, охваченных программами дополнительного образования составляет  </t>
    </r>
    <r>
      <rPr>
        <sz val="11"/>
        <color theme="1"/>
        <rFont val="Times New Roman"/>
        <family val="1"/>
        <charset val="204"/>
      </rPr>
      <t>6 492 человека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(76,7% от общего количества детей данной категории). Количество детей в возрасте от 5 до 18 лет составляет 8 460 человек). Данные предоставляются ежемесячно Департаментом образования и науки Ханты-Мансийского автономного округа - Югры.                                                                                              </t>
    </r>
  </si>
  <si>
    <t>В технопарке "Кванториум" и центре  "IT-клуба" по состоянию на 01.07.2024 занимается 250 человек, что составляет 3,9 % от общего числа детей, охваченных деятельностью региональных центров выявления, поддержки и развития способностей и талантов у детей и молодежи (6 492 человек).</t>
  </si>
  <si>
    <t>По состоянию на 01.07.2024 - 1 670 активированных сертификатов ПФДО (19,7 % от общего количества детей в возрасте от 5 до 18 лет, охваченных программами дополнительного образования, что составляет  8 460 человек.)</t>
  </si>
  <si>
    <t>24.05.2024 проведен общегородской субботник в рамках акции "Чистый берег" вывезено 15 м3 мусора, очищено более 2 000 м2 площади. Участие в данном мероприятии приняли 138 человек: работники администрации города Пыть-Яха,  детских садов, школ, организаций и предприятий города Пыть-Яха, а также активные жители города Пыть-Яха.</t>
  </si>
  <si>
    <t>0,138</t>
  </si>
  <si>
    <r>
      <t xml:space="preserve">Количество объектов муниципального имущества (движимое и недвижимое) в перечне на 01.01.2024 года составляло 15 единиц. По состоянию на 01.07.2024 года количество объектов составляет 14 единиц, 1 объект исключён из перечня имущества, т.к. ни одной заявки на участие в электронном аукционе не поступило, в связи с чем было принято решение об исключении объекта из перечня в прогнозный план (программу) приватизации муниципального имущества на 2024 год (распоряжение №51-ра от 17.01.2024). В отчётном периоде кол-во объектов имущества не осуществлялось.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              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</si>
  <si>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t>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культуры, единиц (нарастающим итогом по годам:  план 42 чел, в т.ч.. на 2024 год  - 7 чел).</t>
  </si>
  <si>
    <r>
      <t>На базе МАУ ДО СШ "Олимп", согласно утвержденного плана мероприятий на 2024 год в рамках Всероссийского физкультурно-спортивного комплекса "Готов к труду и обороне" запланированы к проведению 7 городских и 4 выездных мероприятия физкультурно-оздоровительной направленности. На осуществление данных мероприятий предусмотрено финансирование в размере 359,4 тыс. рублей. По состоянию на 01.07.2024 фактическое расходы составили – 264,4 тыс. руб.. (73,6%)</t>
    </r>
    <r>
      <rPr>
        <sz val="11"/>
        <color rgb="FFFF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За весь период с января по июнь 2024 года проведено 4 мероприятия и принято участие в 2-х выездных мероприятиях (140 человек):                                                                                                                                                                                                                                                                                                                                                  1) 21.02-22.02.24 - фестиваль ГТО среди дошкольных образовательных учреждений города - 54 чел.;                                                                                                                                                                               2) 14.03.24 Фестиваль ВФСК ГТО среди семейных команд - 15 чел.;                                                                                                                                                                                                                                                                  3) 30.03.24-31.03.24 Фестиваль ВФСК ГТО среди обучающихся образовательных организаций профессионального образования - 15 чел.;                                                                                                                                                                                                                              4) 13.05.24-15.05.24 Фестиваль Всероссийского физкультурно-спортивного комплекса «Готов к труду и обороне» среди обучающихся общеобразовательных организаций города Пыть-Яха - 40 чел.;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13.05.24-16.05.24 II (региональный) этап Фестиваля Всероссийского физкультурно-спортивного комплекса «Готов к труду и обороне» среди обучающихся общеобразовательных организаций профессионального и высшего образования ХМАО – Югры (г. Ханты-Мансийск) - 8 чел.;                                                                                                                                                                                                          6) 31.05.24-02.06.24 II (региональный) этап Фестиваля Всероссийского физкультурно-спортивного комплекса «Готов к труду и обороне» среди обучающихся общеобразовательных организаций ХМАО – Югры (г. Ханты-Мансийск) - 8 чел.                                                                                                                                                                                                         В целях обеспечения деятельности Центра тестирования ГТО МАУ ДО СШ "Олимп" приобретено:
– наградную продукцию (договор с ИП Шафигуллиным А.Р. № 24 от 29.02.2024) стоимостью 110,3 тыс. руб..;
– флагштоки – 4 шт. (договор с ИП Сафроновым В.В. № 15 от 29.02.2024) стоимостью 56,8 тыс. руб..;
– стартовые номера из ткани – 34 шт. (договор с ИП Обуховой И.А. № 31/01-24 от 08.02.2024) стоимостью 43,5 тыс. руб..
</t>
    </r>
  </si>
  <si>
    <t>Заключено Соглашение от 24.01.2024 № 71885000-1-2024-005 на софинансирование расходов на государственную поддержку организаций, входящих в систему спортивной подготовки в размере 323,5 тыс. рублей.                                                                                                                                                                                                                                                                                                                                                                                                                     МБУ ДО СШОР в рамках соглашения в I полугодии 2024 года прошли учебно-тренировочные мероприятия: по боксу – 1 мероприятие; по тхэквондо – 1 мероприятие; по спортивной (вольной) борьбе – 1 мероприятие.                                                                                                                                                                                                                                                                    Заключен договор с АНО "СОК "ЛОТОС" № 0324 от 29.03.2024 на временное размещение (проживание и питание) во время проведения учебно-тренировочных мероприятий (бокс). Согласно условиям договора 50% оплаты будет произведено до 15.07.2024 (в день заезда), процедура проходит визирование в МКУ «ЦБ и КОМУ г. Пыть-Яха». 27.06.2024 в Департамент физической культуры и спорта ХМАО-Югры направлена заявка на кассовый расход на сумму 161,7 тыс. руб.</t>
  </si>
  <si>
    <t xml:space="preserve">По состоянию на 01.07.2024 году количество педагогических работников МО г. Пыть-Ях, прошедших повышение квалификации составило 334 человека (82,0% от общего кол-ва педагогических работников по г. Пыть-Ях), в т.ч..: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Дополнительная профессиональная программа, включенная в федеральный реестр дополнительного профессионального образования - 276 человек;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На базе Центра непрерывного повышения профессионального мастерства педагогических работников ХМАО-Югры - 58 человек. Расчёт показателя: (334/408) = 82,0%     </t>
  </si>
  <si>
    <t>1. Обеспечение информационной поддержки развития успешности обучающихся.                                                                                                                                                                                                       2. Обеспечение взаимодействие школы с федеральными и региональными программами поддержки одаренных и талантливых детей.</t>
  </si>
  <si>
    <t>По состоянию на 01.07.2024 данный показатель составляет 14,4 % (486 обучающихся по образовательным программам основного и среднего общего образования охваченных мероприятиями, направленными на раннюю профессиональную ориентацию, в том числе в рамках программы «Билет в будущее», от общего количества обучающихся 5-11 классов (3 376 человек).</t>
  </si>
  <si>
    <t xml:space="preserve">В 2024 году в рамках проекта планируется к оснащению  МБОУ СОШ №4.
Показатель рассчитывается с нарастающим итогом за весь период реализации проекта. </t>
  </si>
  <si>
    <t xml:space="preserve">Доля граждан, вовлечённых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(волонтёрскую) деятельность, % </t>
  </si>
  <si>
    <t>Созданы условия для развития и поддержки добровольчества (волонтерства).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</si>
  <si>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Правительства.</t>
  </si>
  <si>
    <t>Финансирование, предусмотренное в сумме 1 178,6 тыс. руб.. предусмотрено на выплату заработной платы советникам директоров  по патриотическому воспитанию (МБОУ СОШ №4 и прогимназия «Созвездие»).                                                                                                                                                                                                                                                                                                                                                                                                                  Выплачена заработная плата 2-м советникам директоров по патриотическому воспитанию в общей сумме 584,2 тыс. рублей.</t>
  </si>
  <si>
    <t>Общий объем ввода жилья, млн. метров</t>
  </si>
  <si>
    <r>
      <t>План ввода жилья на 2024 год в соответствии с ПП "Жилье и городская среда" составляет 35,0 тыс. кв. метров. Установленный Департаментом строительства и жилищное –  коммунального комплекса ХМАО-Югры, на основании доп. соглашения от 18.03.2024 № 2 (11-ЕС/2024 к Соглашению о предоставлении субсидии местному бюджету из бюджета ХМАО – Югры № 11-ЕС/2024 от 13.02.2024) план по вводу жилья составляет 3,0 тыс. кв. м.                                                                                                                                                                                                                                                                            По состоянию на 01.07.2024 (информация по данным Росреестра зарегистрированных жилых домов) введено в эксплуатацию 1 943 кв. м (12 домов ИЖС).</t>
    </r>
    <r>
      <rPr>
        <sz val="11"/>
        <color rgb="FFFF0000"/>
        <rFont val="Times New Roman"/>
        <family val="1"/>
        <charset val="204"/>
      </rPr>
      <t xml:space="preserve">                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</t>
    </r>
  </si>
  <si>
    <t xml:space="preserve">1. Рейтинговое голосование по проектам благоустройства, подлежащих в первоочередном порядке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Общественные обсуждения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Рейды по оценке качества состояния объектов, благоустроенных в ходе реализации приоритетного проекта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Организация проведения городских субботников на территориях объектов,  благоустроенных в ходе реализации приоритетного проекта         </t>
  </si>
  <si>
    <t>За январь - май 2024г общее число граждан, принявших участие в решении вопросов развития городской среды составило 6 847 человек, что составляет 73,0% к плановому показателю.                                                                                                                                                                                                                     В целях проведения  информационной кампании для привлечения граждан в участии в голосовании разработан План информационного сопровождения регионального проекта  «Формирование комфортной городской среды» и привлечения жителей к выбору общественных территорий, подлежащих благоустройству в первоочередном порядке в городе Пыть-Яхе на 2025 год. С 15 марта по 30 апреля 2024 года проходило Всероссийское голосование в рамках проекта ФКГС.                                                                                                                                                                                                                                                                                                                                                                                    Размещены три общественных территории (1 мкр. ул. Первопроходцев; 5 мкр. Аллея Ветеранов; 9 мкр. Черемушки).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состоянию на 01.06.2024 голосование завершено. В голосовании приняли участие 3 781 человек.  По итогам голосования за выбор общественных территорий, подлежащих благоустройству в 2025году, определен победитель - объект благоустройства 1 мкр. ул. Первопроходцев.                                                                                                                                                                                            Проведено 3 общегородских субботника. В субботниках приняли участие 2 956 человек.                                                                                                                                                                                                                                                        Расчет пок-ля: 6 847 (кол-во человек принявших участие в рамках НП «ЖиГС») / 31 273 (численность населения старше 14-ти лет)*100= 21,9 %</t>
  </si>
  <si>
    <t>В 2024 году предусмотрено  благоустройство 2 этапа общественной территории "Аллея имени Сергея Есенина" мокр. №3 "Кедровый".                                                                                                                                                                                                                                                                                                                                                                                                                         12.02.2024 заключено Дополнительное соглашение № 71885000-1-2023-010/5  к Соглашению о предоставлении субсидии из бюджета ХМАО-Югры от 08.02.2023 с Департаментом пространственного развития и архитектуры на поддержку муниципальной программы (подпрограммы) формирования современной городской среды в рамках РП «Формирование комфортной городской среды». Лимит бюджетных ассигнований на 2024 год  составляет 16 458 539,59 рублей , в том числе:                                                                                                3 856 400,0 рублей - федеральный бюджет 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6 050 321,87 рублей - окружной бюджет;                                                                                                                                                                                                                                                                                                                                                                                                                                                                                                        6 551 817,72 рублей - местный бюджет.                                                                                                                                                                                                                                                                                                                                                                                                                                                                                                                 Начальная стоимость муниципального контракта на выполнение работ по благоустройству "Аллеи имени Сергея Есенина" в 3 мкр. "Кедровый" в г. Пыть-Яхе (центральный тротуар) на сумму 16 001 879,24 рублей, со сроком реализации с 15.05.2024 по 16.08.2024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01.04.2024 заключен МК № 0187300019424000024 на выполнение работ по благоустройству "Аллея имени Сергея Есенина" мкр. №3 "Кедровый" в г. Пыть-Ях (центральный тротуар) с ИП Бокиевым Баходуром Умаровичем на сумму 16 413 417,72 рублей. Также, заключён МК № 42 от 21.03.24 с ИП Юферицин В.В на выполнение работ по монтажу и демонтажу баннеров. Контракт выполнен, освоено 38 000 рублей на установку наружной рекламы. Заключен МК № 65 от 08.04.2024 с ООО "Лучший выбор" на поставку (изготовление) плакатов для информирования жителей в рамках рекламной кампании рейтингового голосования в 2024 году. Контракт выполнен, освоено 7 000,00 рублей. С 15 мая 2024 года подрядчики в рамках МК приступили к благоустройству объекта "Аллея им. Сергея Есенина" (2 этап) в 3 мкр. "Кедровый". По состоянию на 01.07.2024 выполнены работы: демонтаж плит; частичная выемка грунта; отсыпка первого слоя (частично).</t>
  </si>
  <si>
    <t xml:space="preserve">Общее количество квадратных метров расселенного аварийного жилищного фонда, млн. кв. м. </t>
  </si>
  <si>
    <t xml:space="preserve">Расселено 1 585,3 кв. м. аварийного жилищного фонда (40 жилых помещений).  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</si>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</sst>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&quot;&quot;###,##0.00"/>
    <numFmt numFmtId="165" formatCode="#,##0.00_ ;[Red]\-#,##0.00\ "/>
    <numFmt numFmtId="166" formatCode="0.000000"/>
    <numFmt numFmtId="167" formatCode="#,##0.00000"/>
    <numFmt numFmtId="168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79998168889431442"/>
        <bgColor indexed="6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2">
    <xf numFmtId="0" fontId="0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2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3" borderId="0" applyNumberFormat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131">
    <xf numFmtId="0" fontId="0" fillId="0" borderId="0" xfId="0"/>
    <xf numFmtId="0" fontId="8" fillId="0" borderId="1" xfId="16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8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top"/>
    </xf>
    <xf numFmtId="0" fontId="8" fillId="0" borderId="2" xfId="0" applyFont="1" applyFill="1" applyBorder="1"/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top"/>
    </xf>
    <xf numFmtId="0" fontId="8" fillId="0" borderId="0" xfId="0" applyFont="1" applyFill="1" applyBorder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top"/>
    </xf>
    <xf numFmtId="0" fontId="8" fillId="0" borderId="4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center" vertical="center" wrapText="1"/>
    </xf>
    <xf numFmtId="0" fontId="8" fillId="0" borderId="1" xfId="19" applyFont="1" applyFill="1" applyBorder="1"/>
    <xf numFmtId="0" fontId="8" fillId="0" borderId="1" xfId="0" applyFont="1" applyFill="1" applyBorder="1" applyAlignment="1"/>
    <xf numFmtId="0" fontId="8" fillId="0" borderId="1" xfId="16" applyFont="1" applyFill="1" applyBorder="1"/>
    <xf numFmtId="0" fontId="8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justify" vertical="center"/>
    </xf>
    <xf numFmtId="0" fontId="8" fillId="0" borderId="1" xfId="19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1" xfId="1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19" applyFont="1" applyFill="1" applyBorder="1" applyAlignment="1">
      <alignment horizontal="left" vertical="center" wrapText="1"/>
    </xf>
    <xf numFmtId="2" fontId="8" fillId="0" borderId="1" xfId="19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3" fontId="8" fillId="0" borderId="1" xfId="19" applyNumberFormat="1" applyFont="1" applyFill="1" applyBorder="1" applyAlignment="1">
      <alignment horizontal="center" vertical="center" wrapText="1"/>
    </xf>
    <xf numFmtId="4" fontId="8" fillId="0" borderId="4" xfId="19" applyNumberFormat="1" applyFont="1" applyFill="1" applyBorder="1" applyAlignment="1">
      <alignment horizontal="center" vertical="center" wrapText="1"/>
    </xf>
    <xf numFmtId="2" fontId="8" fillId="0" borderId="4" xfId="19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top" wrapText="1"/>
    </xf>
    <xf numFmtId="165" fontId="8" fillId="0" borderId="0" xfId="0" applyNumberFormat="1" applyFont="1" applyFill="1" applyAlignment="1">
      <alignment horizontal="center" vertical="center"/>
    </xf>
    <xf numFmtId="168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166" fontId="11" fillId="0" borderId="1" xfId="1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16" applyFont="1" applyFill="1" applyBorder="1" applyAlignment="1">
      <alignment horizontal="left" vertical="center" wrapText="1"/>
    </xf>
    <xf numFmtId="49" fontId="8" fillId="0" borderId="1" xfId="16" applyNumberFormat="1" applyFont="1" applyFill="1" applyBorder="1" applyAlignment="1">
      <alignment horizontal="center" vertical="center" wrapText="1"/>
    </xf>
    <xf numFmtId="2" fontId="8" fillId="0" borderId="1" xfId="16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top" wrapText="1"/>
    </xf>
    <xf numFmtId="167" fontId="8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1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4" fontId="8" fillId="0" borderId="2" xfId="141" applyNumberFormat="1" applyFont="1" applyFill="1" applyBorder="1" applyAlignment="1">
      <alignment horizontal="center" vertical="center" wrapText="1"/>
    </xf>
    <xf numFmtId="0" fontId="8" fillId="0" borderId="3" xfId="141" applyNumberFormat="1" applyFont="1" applyFill="1" applyBorder="1" applyAlignment="1">
      <alignment horizontal="center" vertical="center" wrapText="1"/>
    </xf>
    <xf numFmtId="0" fontId="8" fillId="0" borderId="4" xfId="141" applyNumberFormat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2" fontId="8" fillId="0" borderId="3" xfId="1" applyNumberFormat="1" applyFont="1" applyFill="1" applyBorder="1" applyAlignment="1">
      <alignment horizontal="center" vertical="center" wrapText="1"/>
    </xf>
    <xf numFmtId="2" fontId="8" fillId="0" borderId="4" xfId="1" applyNumberFormat="1" applyFont="1" applyFill="1" applyBorder="1" applyAlignment="1">
      <alignment horizontal="center" vertical="center" wrapText="1"/>
    </xf>
    <xf numFmtId="43" fontId="8" fillId="0" borderId="2" xfId="1" applyFont="1" applyFill="1" applyBorder="1" applyAlignment="1">
      <alignment horizontal="center" vertical="center" wrapText="1"/>
    </xf>
    <xf numFmtId="43" fontId="8" fillId="0" borderId="4" xfId="1" applyFont="1" applyFill="1" applyBorder="1" applyAlignment="1">
      <alignment horizontal="center" vertical="center" wrapText="1"/>
    </xf>
    <xf numFmtId="43" fontId="8" fillId="0" borderId="3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/>
    <xf numFmtId="0" fontId="8" fillId="0" borderId="4" xfId="0" applyFont="1" applyFill="1" applyBorder="1" applyAlignment="1"/>
    <xf numFmtId="0" fontId="9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43" fontId="8" fillId="0" borderId="2" xfId="1" applyNumberFormat="1" applyFont="1" applyFill="1" applyBorder="1" applyAlignment="1">
      <alignment horizontal="center" vertical="center" wrapText="1"/>
    </xf>
    <xf numFmtId="43" fontId="8" fillId="0" borderId="4" xfId="1" applyNumberFormat="1" applyFont="1" applyFill="1" applyBorder="1" applyAlignment="1">
      <alignment horizontal="center" vertical="center" wrapText="1"/>
    </xf>
    <xf numFmtId="0" fontId="8" fillId="0" borderId="1" xfId="19" applyFont="1" applyFill="1" applyBorder="1" applyAlignment="1">
      <alignment horizontal="left" vertical="center" wrapText="1"/>
    </xf>
    <xf numFmtId="43" fontId="8" fillId="0" borderId="2" xfId="19" applyNumberFormat="1" applyFont="1" applyFill="1" applyBorder="1" applyAlignment="1">
      <alignment horizontal="center" vertical="center" wrapText="1"/>
    </xf>
    <xf numFmtId="43" fontId="8" fillId="0" borderId="3" xfId="19" applyNumberFormat="1" applyFont="1" applyFill="1" applyBorder="1" applyAlignment="1">
      <alignment horizontal="center" vertical="center" wrapText="1"/>
    </xf>
    <xf numFmtId="43" fontId="8" fillId="0" borderId="4" xfId="19" applyNumberFormat="1" applyFont="1" applyFill="1" applyBorder="1" applyAlignment="1">
      <alignment horizontal="center" vertical="center" wrapText="1"/>
    </xf>
    <xf numFmtId="4" fontId="8" fillId="0" borderId="2" xfId="19" applyNumberFormat="1" applyFont="1" applyFill="1" applyBorder="1" applyAlignment="1">
      <alignment horizontal="center" vertical="center" wrapText="1"/>
    </xf>
    <xf numFmtId="4" fontId="8" fillId="0" borderId="3" xfId="19" applyNumberFormat="1" applyFont="1" applyFill="1" applyBorder="1" applyAlignment="1">
      <alignment horizontal="center" vertical="center" wrapText="1"/>
    </xf>
    <xf numFmtId="4" fontId="8" fillId="0" borderId="4" xfId="19" applyNumberFormat="1" applyFont="1" applyFill="1" applyBorder="1" applyAlignment="1">
      <alignment horizontal="center" vertical="center" wrapText="1"/>
    </xf>
    <xf numFmtId="2" fontId="8" fillId="0" borderId="2" xfId="19" applyNumberFormat="1" applyFont="1" applyFill="1" applyBorder="1" applyAlignment="1">
      <alignment horizontal="center" vertical="center" wrapText="1"/>
    </xf>
    <xf numFmtId="2" fontId="8" fillId="0" borderId="3" xfId="19" applyNumberFormat="1" applyFont="1" applyFill="1" applyBorder="1" applyAlignment="1">
      <alignment horizontal="center" vertical="center" wrapText="1"/>
    </xf>
    <xf numFmtId="2" fontId="8" fillId="0" borderId="4" xfId="19" applyNumberFormat="1" applyFont="1" applyFill="1" applyBorder="1" applyAlignment="1">
      <alignment horizontal="center" vertical="center" wrapText="1"/>
    </xf>
    <xf numFmtId="0" fontId="8" fillId="0" borderId="2" xfId="19" applyFont="1" applyFill="1" applyBorder="1" applyAlignment="1">
      <alignment horizontal="center" vertical="center" wrapText="1"/>
    </xf>
    <xf numFmtId="0" fontId="8" fillId="0" borderId="3" xfId="19" applyFont="1" applyFill="1" applyBorder="1" applyAlignment="1">
      <alignment horizontal="center" vertical="center" wrapText="1"/>
    </xf>
    <xf numFmtId="0" fontId="8" fillId="0" borderId="4" xfId="19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center" wrapText="1"/>
    </xf>
  </cellXfs>
  <cellStyles count="142">
    <cellStyle name="20% — акцент2" xfId="19" builtinId="34"/>
    <cellStyle name="20% — акцент2 2" xfId="42"/>
    <cellStyle name="20% — акцент2 2 2" xfId="88"/>
    <cellStyle name="20% — акцент2 2 3" xfId="134"/>
    <cellStyle name="20% — акцент2 3" xfId="65"/>
    <cellStyle name="20% — акцент2 4" xfId="111"/>
    <cellStyle name="Обычный" xfId="0" builtinId="0"/>
    <cellStyle name="Обычный 2" xfId="3"/>
    <cellStyle name="Плохой" xfId="16" builtinId="27"/>
    <cellStyle name="Финансовый" xfId="1" builtinId="3"/>
    <cellStyle name="Финансовый [0]" xfId="141" builtinId="6"/>
    <cellStyle name="Финансовый 10" xfId="24"/>
    <cellStyle name="Финансовый 10 2" xfId="47"/>
    <cellStyle name="Финансовый 10 2 2" xfId="93"/>
    <cellStyle name="Финансовый 10 2 3" xfId="139"/>
    <cellStyle name="Финансовый 10 3" xfId="70"/>
    <cellStyle name="Финансовый 10 4" xfId="116"/>
    <cellStyle name="Финансовый 11" xfId="26"/>
    <cellStyle name="Финансовый 11 2" xfId="72"/>
    <cellStyle name="Финансовый 11 3" xfId="118"/>
    <cellStyle name="Финансовый 12" xfId="49"/>
    <cellStyle name="Финансовый 13" xfId="95"/>
    <cellStyle name="Финансовый 2" xfId="2"/>
    <cellStyle name="Финансовый 2 10" xfId="27"/>
    <cellStyle name="Финансовый 2 10 2" xfId="73"/>
    <cellStyle name="Финансовый 2 10 3" xfId="119"/>
    <cellStyle name="Финансовый 2 11" xfId="50"/>
    <cellStyle name="Финансовый 2 12" xfId="96"/>
    <cellStyle name="Финансовый 2 2" xfId="5"/>
    <cellStyle name="Финансовый 2 2 2" xfId="11"/>
    <cellStyle name="Финансовый 2 2 2 2" xfId="35"/>
    <cellStyle name="Финансовый 2 2 2 2 2" xfId="81"/>
    <cellStyle name="Финансовый 2 2 2 2 3" xfId="127"/>
    <cellStyle name="Финансовый 2 2 2 3" xfId="58"/>
    <cellStyle name="Финансовый 2 2 2 4" xfId="104"/>
    <cellStyle name="Финансовый 2 2 3" xfId="15"/>
    <cellStyle name="Финансовый 2 2 3 2" xfId="39"/>
    <cellStyle name="Финансовый 2 2 3 2 2" xfId="85"/>
    <cellStyle name="Финансовый 2 2 3 2 3" xfId="131"/>
    <cellStyle name="Финансовый 2 2 3 3" xfId="62"/>
    <cellStyle name="Финансовый 2 2 3 4" xfId="108"/>
    <cellStyle name="Финансовый 2 2 4" xfId="29"/>
    <cellStyle name="Финансовый 2 2 4 2" xfId="75"/>
    <cellStyle name="Финансовый 2 2 4 3" xfId="121"/>
    <cellStyle name="Финансовый 2 2 5" xfId="52"/>
    <cellStyle name="Финансовый 2 2 6" xfId="98"/>
    <cellStyle name="Финансовый 2 3" xfId="7"/>
    <cellStyle name="Финансовый 2 3 2" xfId="31"/>
    <cellStyle name="Финансовый 2 3 2 2" xfId="77"/>
    <cellStyle name="Финансовый 2 3 2 3" xfId="123"/>
    <cellStyle name="Финансовый 2 3 3" xfId="54"/>
    <cellStyle name="Финансовый 2 3 4" xfId="100"/>
    <cellStyle name="Финансовый 2 4" xfId="9"/>
    <cellStyle name="Финансовый 2 4 2" xfId="33"/>
    <cellStyle name="Финансовый 2 4 2 2" xfId="79"/>
    <cellStyle name="Финансовый 2 4 2 3" xfId="125"/>
    <cellStyle name="Финансовый 2 4 3" xfId="56"/>
    <cellStyle name="Финансовый 2 4 4" xfId="102"/>
    <cellStyle name="Финансовый 2 5" xfId="13"/>
    <cellStyle name="Финансовый 2 5 2" xfId="37"/>
    <cellStyle name="Финансовый 2 5 2 2" xfId="83"/>
    <cellStyle name="Финансовый 2 5 2 3" xfId="129"/>
    <cellStyle name="Финансовый 2 5 3" xfId="60"/>
    <cellStyle name="Финансовый 2 5 4" xfId="106"/>
    <cellStyle name="Финансовый 2 6" xfId="18"/>
    <cellStyle name="Финансовый 2 6 2" xfId="41"/>
    <cellStyle name="Финансовый 2 6 2 2" xfId="87"/>
    <cellStyle name="Финансовый 2 6 2 3" xfId="133"/>
    <cellStyle name="Финансовый 2 6 3" xfId="64"/>
    <cellStyle name="Финансовый 2 6 4" xfId="110"/>
    <cellStyle name="Финансовый 2 7" xfId="21"/>
    <cellStyle name="Финансовый 2 7 2" xfId="44"/>
    <cellStyle name="Финансовый 2 7 2 2" xfId="90"/>
    <cellStyle name="Финансовый 2 7 2 3" xfId="136"/>
    <cellStyle name="Финансовый 2 7 3" xfId="67"/>
    <cellStyle name="Финансовый 2 7 4" xfId="113"/>
    <cellStyle name="Финансовый 2 8" xfId="23"/>
    <cellStyle name="Финансовый 2 8 2" xfId="46"/>
    <cellStyle name="Финансовый 2 8 2 2" xfId="92"/>
    <cellStyle name="Финансовый 2 8 2 3" xfId="138"/>
    <cellStyle name="Финансовый 2 8 3" xfId="69"/>
    <cellStyle name="Финансовый 2 8 4" xfId="115"/>
    <cellStyle name="Финансовый 2 9" xfId="25"/>
    <cellStyle name="Финансовый 2 9 2" xfId="48"/>
    <cellStyle name="Финансовый 2 9 2 2" xfId="94"/>
    <cellStyle name="Финансовый 2 9 2 3" xfId="140"/>
    <cellStyle name="Финансовый 2 9 3" xfId="71"/>
    <cellStyle name="Финансовый 2 9 4" xfId="117"/>
    <cellStyle name="Финансовый 3" xfId="4"/>
    <cellStyle name="Финансовый 3 2" xfId="10"/>
    <cellStyle name="Финансовый 3 2 2" xfId="34"/>
    <cellStyle name="Финансовый 3 2 2 2" xfId="80"/>
    <cellStyle name="Финансовый 3 2 2 3" xfId="126"/>
    <cellStyle name="Финансовый 3 2 3" xfId="57"/>
    <cellStyle name="Финансовый 3 2 4" xfId="103"/>
    <cellStyle name="Финансовый 3 3" xfId="14"/>
    <cellStyle name="Финансовый 3 3 2" xfId="38"/>
    <cellStyle name="Финансовый 3 3 2 2" xfId="84"/>
    <cellStyle name="Финансовый 3 3 2 3" xfId="130"/>
    <cellStyle name="Финансовый 3 3 3" xfId="61"/>
    <cellStyle name="Финансовый 3 3 4" xfId="107"/>
    <cellStyle name="Финансовый 3 4" xfId="28"/>
    <cellStyle name="Финансовый 3 4 2" xfId="74"/>
    <cellStyle name="Финансовый 3 4 3" xfId="120"/>
    <cellStyle name="Финансовый 3 5" xfId="51"/>
    <cellStyle name="Финансовый 3 6" xfId="97"/>
    <cellStyle name="Финансовый 4" xfId="6"/>
    <cellStyle name="Финансовый 4 2" xfId="30"/>
    <cellStyle name="Финансовый 4 2 2" xfId="76"/>
    <cellStyle name="Финансовый 4 2 3" xfId="122"/>
    <cellStyle name="Финансовый 4 3" xfId="53"/>
    <cellStyle name="Финансовый 4 4" xfId="99"/>
    <cellStyle name="Финансовый 5" xfId="8"/>
    <cellStyle name="Финансовый 5 2" xfId="32"/>
    <cellStyle name="Финансовый 5 2 2" xfId="78"/>
    <cellStyle name="Финансовый 5 2 3" xfId="124"/>
    <cellStyle name="Финансовый 5 3" xfId="55"/>
    <cellStyle name="Финансовый 5 4" xfId="101"/>
    <cellStyle name="Финансовый 6" xfId="12"/>
    <cellStyle name="Финансовый 6 2" xfId="36"/>
    <cellStyle name="Финансовый 6 2 2" xfId="82"/>
    <cellStyle name="Финансовый 6 2 3" xfId="128"/>
    <cellStyle name="Финансовый 6 3" xfId="59"/>
    <cellStyle name="Финансовый 6 4" xfId="105"/>
    <cellStyle name="Финансовый 7" xfId="17"/>
    <cellStyle name="Финансовый 7 2" xfId="40"/>
    <cellStyle name="Финансовый 7 2 2" xfId="86"/>
    <cellStyle name="Финансовый 7 2 3" xfId="132"/>
    <cellStyle name="Финансовый 7 3" xfId="63"/>
    <cellStyle name="Финансовый 7 4" xfId="109"/>
    <cellStyle name="Финансовый 8" xfId="20"/>
    <cellStyle name="Финансовый 8 2" xfId="43"/>
    <cellStyle name="Финансовый 8 2 2" xfId="89"/>
    <cellStyle name="Финансовый 8 2 3" xfId="135"/>
    <cellStyle name="Финансовый 8 3" xfId="66"/>
    <cellStyle name="Финансовый 8 4" xfId="112"/>
    <cellStyle name="Финансовый 9" xfId="22"/>
    <cellStyle name="Финансовый 9 2" xfId="45"/>
    <cellStyle name="Финансовый 9 2 2" xfId="91"/>
    <cellStyle name="Финансовый 9 2 3" xfId="137"/>
    <cellStyle name="Финансовый 9 3" xfId="68"/>
    <cellStyle name="Финансовый 9 4" xfId="114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7"/>
  <sheetViews>
    <sheetView tabSelected="1" view="pageBreakPreview" topLeftCell="B3" zoomScale="70" zoomScaleNormal="80" zoomScaleSheetLayoutView="70" workbookViewId="0">
      <selection activeCell="M3" sqref="M3:O3"/>
    </sheetView>
  </sheetViews>
  <sheetFormatPr defaultRowHeight="15" x14ac:dyDescent="0.25"/>
  <cols>
    <col min="1" max="1" width="9.5703125" style="6" hidden="1" customWidth="1"/>
    <col min="2" max="2" width="23.5703125" style="4" customWidth="1"/>
    <col min="3" max="3" width="3.5703125" style="4" hidden="1" customWidth="1"/>
    <col min="4" max="4" width="27.85546875" style="4" customWidth="1"/>
    <col min="5" max="5" width="10.5703125" style="4" hidden="1" customWidth="1"/>
    <col min="6" max="6" width="34.85546875" style="3" customWidth="1"/>
    <col min="7" max="7" width="10.7109375" style="4" customWidth="1"/>
    <col min="8" max="8" width="16.7109375" style="4" customWidth="1"/>
    <col min="9" max="9" width="16" style="4" customWidth="1"/>
    <col min="10" max="10" width="42.42578125" style="3" customWidth="1"/>
    <col min="11" max="11" width="113.7109375" style="23" customWidth="1"/>
    <col min="12" max="12" width="19.42578125" style="5" customWidth="1"/>
    <col min="13" max="13" width="19.85546875" style="5" customWidth="1"/>
    <col min="14" max="14" width="20.7109375" style="5" customWidth="1"/>
    <col min="15" max="15" width="35.140625" style="4" customWidth="1"/>
    <col min="16" max="16" width="25.7109375" style="6" customWidth="1"/>
    <col min="17" max="17" width="88" style="6" customWidth="1"/>
    <col min="18" max="16384" width="9.140625" style="6"/>
  </cols>
  <sheetData>
    <row r="1" spans="1:16" ht="15" hidden="1" customHeight="1" x14ac:dyDescent="0.25">
      <c r="B1" s="7" t="s">
        <v>30</v>
      </c>
      <c r="C1" s="7"/>
      <c r="D1" s="7"/>
      <c r="E1" s="7"/>
      <c r="F1" s="8"/>
      <c r="G1" s="7"/>
      <c r="H1" s="7"/>
      <c r="I1" s="7"/>
      <c r="J1" s="8"/>
      <c r="K1" s="9"/>
      <c r="L1" s="7"/>
      <c r="M1" s="7"/>
      <c r="N1" s="7"/>
      <c r="O1" s="7"/>
    </row>
    <row r="2" spans="1:16" s="10" customFormat="1" ht="15" hidden="1" customHeight="1" x14ac:dyDescent="0.25">
      <c r="B2" s="11"/>
      <c r="C2" s="11"/>
      <c r="D2" s="11"/>
      <c r="E2" s="11"/>
      <c r="F2" s="12"/>
      <c r="G2" s="11"/>
      <c r="H2" s="11"/>
      <c r="I2" s="11"/>
      <c r="J2" s="12"/>
      <c r="K2" s="13"/>
      <c r="L2" s="11"/>
      <c r="M2" s="11"/>
      <c r="N2" s="11"/>
      <c r="O2" s="11"/>
    </row>
    <row r="3" spans="1:16" s="14" customFormat="1" ht="32.25" customHeight="1" x14ac:dyDescent="0.25">
      <c r="B3" s="26"/>
      <c r="C3" s="26"/>
      <c r="D3" s="26"/>
      <c r="E3" s="26"/>
      <c r="F3" s="15"/>
      <c r="G3" s="26"/>
      <c r="H3" s="26"/>
      <c r="I3" s="26"/>
      <c r="J3" s="15"/>
      <c r="K3" s="16"/>
      <c r="L3" s="26"/>
      <c r="M3" s="101" t="s">
        <v>128</v>
      </c>
      <c r="N3" s="101"/>
      <c r="O3" s="101"/>
      <c r="P3" s="96"/>
    </row>
    <row r="4" spans="1:16" s="17" customFormat="1" ht="30" customHeight="1" x14ac:dyDescent="0.25">
      <c r="B4" s="98" t="s">
        <v>98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100"/>
      <c r="P4" s="97"/>
    </row>
    <row r="5" spans="1:16" s="4" customFormat="1" ht="101.25" customHeight="1" x14ac:dyDescent="0.25">
      <c r="A5" s="18" t="s">
        <v>23</v>
      </c>
      <c r="B5" s="18" t="s">
        <v>25</v>
      </c>
      <c r="C5" s="18" t="s">
        <v>17</v>
      </c>
      <c r="D5" s="18" t="s">
        <v>22</v>
      </c>
      <c r="E5" s="18" t="s">
        <v>13</v>
      </c>
      <c r="F5" s="18" t="s">
        <v>12</v>
      </c>
      <c r="G5" s="18" t="s">
        <v>69</v>
      </c>
      <c r="H5" s="18" t="s">
        <v>27</v>
      </c>
      <c r="I5" s="18" t="s">
        <v>36</v>
      </c>
      <c r="J5" s="18" t="s">
        <v>82</v>
      </c>
      <c r="K5" s="18" t="s">
        <v>26</v>
      </c>
      <c r="L5" s="19" t="s">
        <v>74</v>
      </c>
      <c r="M5" s="19" t="s">
        <v>20</v>
      </c>
      <c r="N5" s="19" t="s">
        <v>37</v>
      </c>
      <c r="O5" s="18" t="s">
        <v>60</v>
      </c>
      <c r="P5" s="4" t="s">
        <v>31</v>
      </c>
    </row>
    <row r="6" spans="1:16" ht="127.5" customHeight="1" x14ac:dyDescent="0.25">
      <c r="A6" s="28" t="s">
        <v>0</v>
      </c>
      <c r="B6" s="81" t="s">
        <v>32</v>
      </c>
      <c r="C6" s="27">
        <v>1</v>
      </c>
      <c r="D6" s="27" t="s">
        <v>61</v>
      </c>
      <c r="E6" s="27" t="s">
        <v>15</v>
      </c>
      <c r="F6" s="29" t="s">
        <v>24</v>
      </c>
      <c r="G6" s="27" t="s">
        <v>16</v>
      </c>
      <c r="H6" s="27" t="s">
        <v>16</v>
      </c>
      <c r="I6" s="27" t="s">
        <v>16</v>
      </c>
      <c r="J6" s="29" t="s">
        <v>55</v>
      </c>
      <c r="K6" s="103" t="s">
        <v>102</v>
      </c>
      <c r="L6" s="105">
        <v>4266100</v>
      </c>
      <c r="M6" s="107">
        <v>4266100</v>
      </c>
      <c r="N6" s="90">
        <f>M6/L6*100</f>
        <v>100</v>
      </c>
      <c r="O6" s="81" t="s">
        <v>95</v>
      </c>
    </row>
    <row r="7" spans="1:16" ht="169.5" customHeight="1" x14ac:dyDescent="0.25">
      <c r="A7" s="28"/>
      <c r="B7" s="82"/>
      <c r="C7" s="27"/>
      <c r="D7" s="30" t="s">
        <v>56</v>
      </c>
      <c r="E7" s="27"/>
      <c r="F7" s="29" t="s">
        <v>57</v>
      </c>
      <c r="G7" s="27" t="s">
        <v>16</v>
      </c>
      <c r="H7" s="27" t="s">
        <v>16</v>
      </c>
      <c r="I7" s="27" t="s">
        <v>16</v>
      </c>
      <c r="J7" s="31" t="s">
        <v>58</v>
      </c>
      <c r="K7" s="104"/>
      <c r="L7" s="106"/>
      <c r="M7" s="108"/>
      <c r="N7" s="92"/>
      <c r="O7" s="102"/>
    </row>
    <row r="8" spans="1:16" ht="159" customHeight="1" x14ac:dyDescent="0.25">
      <c r="A8" s="28"/>
      <c r="B8" s="82"/>
      <c r="C8" s="27"/>
      <c r="D8" s="81" t="s">
        <v>16</v>
      </c>
      <c r="E8" s="27"/>
      <c r="F8" s="29" t="s">
        <v>51</v>
      </c>
      <c r="G8" s="32">
        <v>60</v>
      </c>
      <c r="H8" s="32">
        <v>100</v>
      </c>
      <c r="I8" s="33">
        <f>H8/G8*100</f>
        <v>166.66666666666669</v>
      </c>
      <c r="J8" s="77" t="s">
        <v>53</v>
      </c>
      <c r="K8" s="2" t="s">
        <v>96</v>
      </c>
      <c r="L8" s="34" t="s">
        <v>16</v>
      </c>
      <c r="M8" s="34" t="s">
        <v>16</v>
      </c>
      <c r="N8" s="34" t="s">
        <v>16</v>
      </c>
      <c r="O8" s="81" t="s">
        <v>97</v>
      </c>
    </row>
    <row r="9" spans="1:16" ht="81.75" customHeight="1" x14ac:dyDescent="0.25">
      <c r="A9" s="28"/>
      <c r="B9" s="102"/>
      <c r="C9" s="27"/>
      <c r="D9" s="102"/>
      <c r="E9" s="27"/>
      <c r="F9" s="29" t="s">
        <v>52</v>
      </c>
      <c r="G9" s="32">
        <v>10</v>
      </c>
      <c r="H9" s="35">
        <v>0</v>
      </c>
      <c r="I9" s="36">
        <f>H9/G9*100</f>
        <v>0</v>
      </c>
      <c r="J9" s="78"/>
      <c r="K9" s="2" t="s">
        <v>109</v>
      </c>
      <c r="L9" s="34" t="s">
        <v>16</v>
      </c>
      <c r="M9" s="34" t="s">
        <v>16</v>
      </c>
      <c r="N9" s="34" t="s">
        <v>16</v>
      </c>
      <c r="O9" s="102"/>
    </row>
    <row r="10" spans="1:16" ht="105" customHeight="1" x14ac:dyDescent="0.25">
      <c r="A10" s="28"/>
      <c r="B10" s="127" t="s">
        <v>76</v>
      </c>
      <c r="C10" s="27"/>
      <c r="D10" s="37" t="s">
        <v>77</v>
      </c>
      <c r="E10" s="38"/>
      <c r="F10" s="39" t="s">
        <v>57</v>
      </c>
      <c r="G10" s="40" t="s">
        <v>16</v>
      </c>
      <c r="H10" s="40" t="s">
        <v>16</v>
      </c>
      <c r="I10" s="41" t="s">
        <v>16</v>
      </c>
      <c r="J10" s="42" t="s">
        <v>79</v>
      </c>
      <c r="K10" s="43" t="s">
        <v>99</v>
      </c>
      <c r="L10" s="93" t="s">
        <v>16</v>
      </c>
      <c r="M10" s="93" t="s">
        <v>16</v>
      </c>
      <c r="N10" s="93" t="s">
        <v>16</v>
      </c>
      <c r="O10" s="81" t="s">
        <v>86</v>
      </c>
    </row>
    <row r="11" spans="1:16" ht="150" x14ac:dyDescent="0.25">
      <c r="A11" s="28"/>
      <c r="B11" s="128"/>
      <c r="C11" s="27">
        <v>4</v>
      </c>
      <c r="D11" s="38" t="s">
        <v>19</v>
      </c>
      <c r="E11" s="38"/>
      <c r="F11" s="39" t="s">
        <v>110</v>
      </c>
      <c r="G11" s="40">
        <v>7</v>
      </c>
      <c r="H11" s="40">
        <v>3</v>
      </c>
      <c r="I11" s="40">
        <f>H11/G11*100</f>
        <v>42.857142857142854</v>
      </c>
      <c r="J11" s="42" t="s">
        <v>80</v>
      </c>
      <c r="K11" s="44" t="s">
        <v>100</v>
      </c>
      <c r="L11" s="94"/>
      <c r="M11" s="94"/>
      <c r="N11" s="94"/>
      <c r="O11" s="102"/>
    </row>
    <row r="12" spans="1:16" ht="123.75" customHeight="1" x14ac:dyDescent="0.25">
      <c r="A12" s="129"/>
      <c r="B12" s="83" t="s">
        <v>67</v>
      </c>
      <c r="C12" s="27"/>
      <c r="D12" s="30" t="s">
        <v>1</v>
      </c>
      <c r="E12" s="83"/>
      <c r="F12" s="29" t="s">
        <v>54</v>
      </c>
      <c r="G12" s="32">
        <v>100</v>
      </c>
      <c r="H12" s="32">
        <v>100</v>
      </c>
      <c r="I12" s="32">
        <f>H12/G12*100</f>
        <v>100</v>
      </c>
      <c r="J12" s="29" t="s">
        <v>78</v>
      </c>
      <c r="K12" s="31" t="s">
        <v>103</v>
      </c>
      <c r="L12" s="27" t="s">
        <v>16</v>
      </c>
      <c r="M12" s="27" t="s">
        <v>16</v>
      </c>
      <c r="N12" s="27" t="s">
        <v>16</v>
      </c>
      <c r="O12" s="30" t="s">
        <v>87</v>
      </c>
    </row>
    <row r="13" spans="1:16" ht="304.5" customHeight="1" x14ac:dyDescent="0.25">
      <c r="A13" s="129"/>
      <c r="B13" s="83"/>
      <c r="C13" s="27">
        <v>7</v>
      </c>
      <c r="D13" s="83" t="s">
        <v>2</v>
      </c>
      <c r="E13" s="83"/>
      <c r="F13" s="79" t="s">
        <v>65</v>
      </c>
      <c r="G13" s="123">
        <v>59</v>
      </c>
      <c r="H13" s="124" t="s">
        <v>81</v>
      </c>
      <c r="I13" s="122">
        <v>99.83</v>
      </c>
      <c r="J13" s="29" t="s">
        <v>28</v>
      </c>
      <c r="K13" s="2" t="s">
        <v>111</v>
      </c>
      <c r="L13" s="84">
        <v>682873.68</v>
      </c>
      <c r="M13" s="87">
        <v>264427</v>
      </c>
      <c r="N13" s="90">
        <f>M13/L13*100</f>
        <v>38.722681477487896</v>
      </c>
      <c r="O13" s="83" t="s">
        <v>88</v>
      </c>
      <c r="P13" s="76"/>
    </row>
    <row r="14" spans="1:16" ht="131.25" customHeight="1" x14ac:dyDescent="0.25">
      <c r="A14" s="28"/>
      <c r="B14" s="83"/>
      <c r="C14" s="27"/>
      <c r="D14" s="83"/>
      <c r="E14" s="27"/>
      <c r="F14" s="79"/>
      <c r="G14" s="123"/>
      <c r="H14" s="124"/>
      <c r="I14" s="122"/>
      <c r="J14" s="77" t="s">
        <v>29</v>
      </c>
      <c r="K14" s="45" t="s">
        <v>112</v>
      </c>
      <c r="L14" s="85"/>
      <c r="M14" s="88"/>
      <c r="N14" s="91"/>
      <c r="O14" s="83"/>
      <c r="P14" s="76"/>
    </row>
    <row r="15" spans="1:16" ht="57" hidden="1" customHeight="1" x14ac:dyDescent="0.25">
      <c r="A15" s="28"/>
      <c r="B15" s="83"/>
      <c r="C15" s="27"/>
      <c r="D15" s="83"/>
      <c r="E15" s="27"/>
      <c r="F15" s="79"/>
      <c r="G15" s="83"/>
      <c r="H15" s="124"/>
      <c r="I15" s="122"/>
      <c r="J15" s="78"/>
      <c r="K15" s="46" t="s">
        <v>75</v>
      </c>
      <c r="L15" s="86"/>
      <c r="M15" s="89"/>
      <c r="N15" s="92"/>
      <c r="O15" s="83"/>
      <c r="P15" s="24"/>
    </row>
    <row r="16" spans="1:16" ht="56.25" customHeight="1" x14ac:dyDescent="0.25">
      <c r="A16" s="129"/>
      <c r="B16" s="127" t="s">
        <v>38</v>
      </c>
      <c r="C16" s="125">
        <v>9</v>
      </c>
      <c r="D16" s="125" t="s">
        <v>3</v>
      </c>
      <c r="E16" s="125" t="s">
        <v>14</v>
      </c>
      <c r="F16" s="47" t="s">
        <v>63</v>
      </c>
      <c r="G16" s="40">
        <v>0.2</v>
      </c>
      <c r="H16" s="48" t="s">
        <v>85</v>
      </c>
      <c r="I16" s="41">
        <f>G16/H16*100</f>
        <v>100</v>
      </c>
      <c r="J16" s="126" t="s">
        <v>21</v>
      </c>
      <c r="K16" s="126" t="s">
        <v>107</v>
      </c>
      <c r="L16" s="93" t="s">
        <v>16</v>
      </c>
      <c r="M16" s="93" t="s">
        <v>16</v>
      </c>
      <c r="N16" s="93" t="s">
        <v>16</v>
      </c>
      <c r="O16" s="81" t="s">
        <v>89</v>
      </c>
    </row>
    <row r="17" spans="1:16" ht="69" customHeight="1" x14ac:dyDescent="0.25">
      <c r="A17" s="129"/>
      <c r="B17" s="130"/>
      <c r="C17" s="125"/>
      <c r="D17" s="125"/>
      <c r="E17" s="125"/>
      <c r="F17" s="39" t="s">
        <v>41</v>
      </c>
      <c r="G17" s="49">
        <v>0.13800000000000001</v>
      </c>
      <c r="H17" s="50" t="s">
        <v>108</v>
      </c>
      <c r="I17" s="41">
        <f>H17/G17*100</f>
        <v>100</v>
      </c>
      <c r="J17" s="126"/>
      <c r="K17" s="126"/>
      <c r="L17" s="94"/>
      <c r="M17" s="94"/>
      <c r="N17" s="94"/>
      <c r="O17" s="82"/>
    </row>
    <row r="18" spans="1:16" ht="105" x14ac:dyDescent="0.25">
      <c r="A18" s="129"/>
      <c r="B18" s="81" t="s">
        <v>33</v>
      </c>
      <c r="C18" s="27"/>
      <c r="D18" s="30" t="s">
        <v>4</v>
      </c>
      <c r="E18" s="27"/>
      <c r="F18" s="29" t="s">
        <v>42</v>
      </c>
      <c r="G18" s="27">
        <v>53.8</v>
      </c>
      <c r="H18" s="32">
        <v>82</v>
      </c>
      <c r="I18" s="40">
        <f>H18/G18*100</f>
        <v>152.41635687732341</v>
      </c>
      <c r="J18" s="29" t="s">
        <v>39</v>
      </c>
      <c r="K18" s="29" t="s">
        <v>113</v>
      </c>
      <c r="L18" s="34" t="s">
        <v>16</v>
      </c>
      <c r="M18" s="51" t="s">
        <v>16</v>
      </c>
      <c r="N18" s="33" t="s">
        <v>16</v>
      </c>
      <c r="O18" s="81" t="s">
        <v>90</v>
      </c>
      <c r="P18" s="27"/>
    </row>
    <row r="19" spans="1:16" ht="120" x14ac:dyDescent="0.25">
      <c r="A19" s="129"/>
      <c r="B19" s="82"/>
      <c r="C19" s="83">
        <v>13</v>
      </c>
      <c r="D19" s="81" t="s">
        <v>5</v>
      </c>
      <c r="E19" s="83" t="s">
        <v>14</v>
      </c>
      <c r="F19" s="29" t="s">
        <v>43</v>
      </c>
      <c r="G19" s="32">
        <v>87.5</v>
      </c>
      <c r="H19" s="32">
        <v>76.7</v>
      </c>
      <c r="I19" s="32">
        <f>H19/G19*100</f>
        <v>87.657142857142858</v>
      </c>
      <c r="J19" s="29" t="s">
        <v>34</v>
      </c>
      <c r="K19" s="29" t="s">
        <v>104</v>
      </c>
      <c r="L19" s="93">
        <v>70652400</v>
      </c>
      <c r="M19" s="93">
        <v>43242390.149999999</v>
      </c>
      <c r="N19" s="90">
        <f>M19/L19*100</f>
        <v>61.204417896631959</v>
      </c>
      <c r="O19" s="82"/>
    </row>
    <row r="20" spans="1:16" ht="119.25" customHeight="1" x14ac:dyDescent="0.25">
      <c r="A20" s="129"/>
      <c r="B20" s="82"/>
      <c r="C20" s="83"/>
      <c r="D20" s="82"/>
      <c r="E20" s="83"/>
      <c r="F20" s="29" t="s">
        <v>62</v>
      </c>
      <c r="G20" s="52">
        <v>3.5</v>
      </c>
      <c r="H20" s="32">
        <v>3.9</v>
      </c>
      <c r="I20" s="32">
        <f>H20/G20*100</f>
        <v>111.42857142857143</v>
      </c>
      <c r="J20" s="29" t="s">
        <v>64</v>
      </c>
      <c r="K20" s="29" t="s">
        <v>105</v>
      </c>
      <c r="L20" s="95"/>
      <c r="M20" s="95"/>
      <c r="N20" s="91"/>
      <c r="O20" s="82"/>
    </row>
    <row r="21" spans="1:16" ht="139.5" customHeight="1" x14ac:dyDescent="0.25">
      <c r="A21" s="129"/>
      <c r="B21" s="82"/>
      <c r="C21" s="83"/>
      <c r="D21" s="82"/>
      <c r="E21" s="83"/>
      <c r="F21" s="29" t="s">
        <v>44</v>
      </c>
      <c r="G21" s="32">
        <v>40</v>
      </c>
      <c r="H21" s="32">
        <v>14.4</v>
      </c>
      <c r="I21" s="32">
        <f t="shared" ref="I21:I27" si="0">H21/G21*100</f>
        <v>36</v>
      </c>
      <c r="J21" s="29" t="s">
        <v>114</v>
      </c>
      <c r="K21" s="29" t="s">
        <v>115</v>
      </c>
      <c r="L21" s="95"/>
      <c r="M21" s="95"/>
      <c r="N21" s="91"/>
      <c r="O21" s="82"/>
    </row>
    <row r="22" spans="1:16" s="20" customFormat="1" ht="78" customHeight="1" x14ac:dyDescent="0.25">
      <c r="A22" s="129"/>
      <c r="B22" s="82"/>
      <c r="C22" s="80">
        <v>15</v>
      </c>
      <c r="D22" s="119" t="s">
        <v>6</v>
      </c>
      <c r="E22" s="80" t="s">
        <v>14</v>
      </c>
      <c r="F22" s="53" t="s">
        <v>45</v>
      </c>
      <c r="G22" s="54">
        <v>66.67</v>
      </c>
      <c r="H22" s="54">
        <v>0</v>
      </c>
      <c r="I22" s="54">
        <f t="shared" si="0"/>
        <v>0</v>
      </c>
      <c r="J22" s="53" t="s">
        <v>40</v>
      </c>
      <c r="K22" s="55" t="s">
        <v>116</v>
      </c>
      <c r="L22" s="110" t="s">
        <v>16</v>
      </c>
      <c r="M22" s="113" t="s">
        <v>16</v>
      </c>
      <c r="N22" s="116" t="s">
        <v>16</v>
      </c>
      <c r="O22" s="82"/>
      <c r="P22" s="80"/>
    </row>
    <row r="23" spans="1:16" s="20" customFormat="1" ht="141.75" customHeight="1" x14ac:dyDescent="0.25">
      <c r="A23" s="129"/>
      <c r="B23" s="82"/>
      <c r="C23" s="80"/>
      <c r="D23" s="120"/>
      <c r="E23" s="80"/>
      <c r="F23" s="53" t="s">
        <v>46</v>
      </c>
      <c r="G23" s="54">
        <v>50</v>
      </c>
      <c r="H23" s="54">
        <v>76.599999999999994</v>
      </c>
      <c r="I23" s="54">
        <f>H23/G23*100</f>
        <v>153.19999999999999</v>
      </c>
      <c r="J23" s="109" t="s">
        <v>50</v>
      </c>
      <c r="K23" s="56" t="s">
        <v>84</v>
      </c>
      <c r="L23" s="111"/>
      <c r="M23" s="114"/>
      <c r="N23" s="117"/>
      <c r="O23" s="82"/>
      <c r="P23" s="80"/>
    </row>
    <row r="24" spans="1:16" s="20" customFormat="1" ht="108" customHeight="1" x14ac:dyDescent="0.25">
      <c r="A24" s="129"/>
      <c r="B24" s="82"/>
      <c r="C24" s="80"/>
      <c r="D24" s="120"/>
      <c r="E24" s="80"/>
      <c r="F24" s="53" t="s">
        <v>47</v>
      </c>
      <c r="G24" s="54">
        <v>81</v>
      </c>
      <c r="H24" s="54">
        <v>100</v>
      </c>
      <c r="I24" s="54">
        <f t="shared" si="0"/>
        <v>123.45679012345678</v>
      </c>
      <c r="J24" s="109"/>
      <c r="K24" s="57" t="s">
        <v>73</v>
      </c>
      <c r="L24" s="111"/>
      <c r="M24" s="114"/>
      <c r="N24" s="117"/>
      <c r="O24" s="82"/>
      <c r="P24" s="80"/>
    </row>
    <row r="25" spans="1:16" s="20" customFormat="1" ht="100.5" customHeight="1" x14ac:dyDescent="0.25">
      <c r="A25" s="129"/>
      <c r="B25" s="82"/>
      <c r="C25" s="25"/>
      <c r="D25" s="120"/>
      <c r="E25" s="25"/>
      <c r="F25" s="53" t="s">
        <v>48</v>
      </c>
      <c r="G25" s="54">
        <v>33</v>
      </c>
      <c r="H25" s="54">
        <v>100</v>
      </c>
      <c r="I25" s="54">
        <f t="shared" si="0"/>
        <v>303.030303030303</v>
      </c>
      <c r="J25" s="109"/>
      <c r="K25" s="57" t="s">
        <v>72</v>
      </c>
      <c r="L25" s="112"/>
      <c r="M25" s="115"/>
      <c r="N25" s="118"/>
      <c r="O25" s="82"/>
      <c r="P25" s="80"/>
    </row>
    <row r="26" spans="1:16" s="20" customFormat="1" ht="104.25" customHeight="1" x14ac:dyDescent="0.25">
      <c r="A26" s="129"/>
      <c r="B26" s="82"/>
      <c r="C26" s="25"/>
      <c r="D26" s="121"/>
      <c r="E26" s="25"/>
      <c r="F26" s="53" t="s">
        <v>83</v>
      </c>
      <c r="G26" s="54">
        <v>25</v>
      </c>
      <c r="H26" s="54">
        <v>19.7</v>
      </c>
      <c r="I26" s="54">
        <f>H26/G26*100</f>
        <v>78.8</v>
      </c>
      <c r="J26" s="53"/>
      <c r="K26" s="57" t="s">
        <v>106</v>
      </c>
      <c r="L26" s="58" t="s">
        <v>16</v>
      </c>
      <c r="M26" s="59" t="s">
        <v>16</v>
      </c>
      <c r="N26" s="60" t="s">
        <v>16</v>
      </c>
      <c r="O26" s="102"/>
      <c r="P26" s="25"/>
    </row>
    <row r="27" spans="1:16" ht="279" customHeight="1" x14ac:dyDescent="0.25">
      <c r="A27" s="129"/>
      <c r="B27" s="82"/>
      <c r="C27" s="27"/>
      <c r="D27" s="27" t="s">
        <v>7</v>
      </c>
      <c r="E27" s="27"/>
      <c r="F27" s="29" t="s">
        <v>117</v>
      </c>
      <c r="G27" s="32">
        <v>15.7</v>
      </c>
      <c r="H27" s="32">
        <v>9.1</v>
      </c>
      <c r="I27" s="32">
        <f t="shared" si="0"/>
        <v>57.961783439490446</v>
      </c>
      <c r="J27" s="61" t="s">
        <v>118</v>
      </c>
      <c r="K27" s="62" t="s">
        <v>101</v>
      </c>
      <c r="L27" s="63">
        <v>5801000</v>
      </c>
      <c r="M27" s="34">
        <v>3620500</v>
      </c>
      <c r="N27" s="32">
        <f>M27/L27*100</f>
        <v>62.411653163247713</v>
      </c>
      <c r="O27" s="27" t="s">
        <v>94</v>
      </c>
      <c r="P27" s="21"/>
    </row>
    <row r="28" spans="1:16" ht="81" customHeight="1" x14ac:dyDescent="0.25">
      <c r="A28" s="28"/>
      <c r="B28" s="102"/>
      <c r="C28" s="27"/>
      <c r="D28" s="27" t="s">
        <v>66</v>
      </c>
      <c r="E28" s="27"/>
      <c r="F28" s="29" t="s">
        <v>57</v>
      </c>
      <c r="G28" s="64" t="s">
        <v>16</v>
      </c>
      <c r="H28" s="27" t="s">
        <v>16</v>
      </c>
      <c r="I28" s="32" t="s">
        <v>16</v>
      </c>
      <c r="J28" s="65" t="s">
        <v>119</v>
      </c>
      <c r="K28" s="29" t="s">
        <v>120</v>
      </c>
      <c r="L28" s="66">
        <v>1178600</v>
      </c>
      <c r="M28" s="34">
        <v>584187.62</v>
      </c>
      <c r="N28" s="32">
        <f>M28/L28*100</f>
        <v>49.566232818598337</v>
      </c>
      <c r="O28" s="67" t="s">
        <v>91</v>
      </c>
      <c r="P28" s="21"/>
    </row>
    <row r="29" spans="1:16" ht="96" customHeight="1" x14ac:dyDescent="0.25">
      <c r="A29" s="129" t="s">
        <v>8</v>
      </c>
      <c r="B29" s="83" t="s">
        <v>35</v>
      </c>
      <c r="C29" s="27">
        <v>18</v>
      </c>
      <c r="D29" s="27" t="s">
        <v>9</v>
      </c>
      <c r="E29" s="27" t="s">
        <v>14</v>
      </c>
      <c r="F29" s="29" t="s">
        <v>121</v>
      </c>
      <c r="G29" s="38">
        <v>3.5000000000000003E-2</v>
      </c>
      <c r="H29" s="68">
        <v>1.9430000000000001E-3</v>
      </c>
      <c r="I29" s="41">
        <f>H29/G29*100</f>
        <v>5.5514285714285707</v>
      </c>
      <c r="J29" s="29" t="s">
        <v>18</v>
      </c>
      <c r="K29" s="69" t="s">
        <v>122</v>
      </c>
      <c r="L29" s="34" t="s">
        <v>16</v>
      </c>
      <c r="M29" s="34" t="s">
        <v>16</v>
      </c>
      <c r="N29" s="34" t="s">
        <v>16</v>
      </c>
      <c r="O29" s="27" t="s">
        <v>93</v>
      </c>
      <c r="P29" s="27"/>
    </row>
    <row r="30" spans="1:16" ht="201" customHeight="1" x14ac:dyDescent="0.25">
      <c r="A30" s="129"/>
      <c r="B30" s="83"/>
      <c r="C30" s="27">
        <v>19</v>
      </c>
      <c r="D30" s="83" t="s">
        <v>10</v>
      </c>
      <c r="E30" s="27" t="s">
        <v>14</v>
      </c>
      <c r="F30" s="29" t="s">
        <v>49</v>
      </c>
      <c r="G30" s="34">
        <v>30</v>
      </c>
      <c r="H30" s="34">
        <v>21.9</v>
      </c>
      <c r="I30" s="33">
        <f>H30/G30*100</f>
        <v>73</v>
      </c>
      <c r="J30" s="2" t="s">
        <v>123</v>
      </c>
      <c r="K30" s="70" t="s">
        <v>124</v>
      </c>
      <c r="L30" s="34" t="s">
        <v>16</v>
      </c>
      <c r="M30" s="34" t="s">
        <v>16</v>
      </c>
      <c r="N30" s="34" t="s">
        <v>16</v>
      </c>
      <c r="O30" s="83" t="s">
        <v>92</v>
      </c>
    </row>
    <row r="31" spans="1:16" s="22" customFormat="1" ht="311.25" customHeight="1" x14ac:dyDescent="0.25">
      <c r="A31" s="129"/>
      <c r="B31" s="83"/>
      <c r="C31" s="1"/>
      <c r="D31" s="83"/>
      <c r="E31" s="1"/>
      <c r="F31" s="71" t="s">
        <v>59</v>
      </c>
      <c r="G31" s="72" t="s">
        <v>71</v>
      </c>
      <c r="H31" s="73">
        <v>0</v>
      </c>
      <c r="I31" s="73">
        <v>0</v>
      </c>
      <c r="J31" s="71" t="s">
        <v>70</v>
      </c>
      <c r="K31" s="74" t="s">
        <v>125</v>
      </c>
      <c r="L31" s="63">
        <v>16458539.59</v>
      </c>
      <c r="M31" s="66">
        <v>45000</v>
      </c>
      <c r="N31" s="73">
        <f>M31/L31*100</f>
        <v>0.27341429507719772</v>
      </c>
      <c r="O31" s="83"/>
    </row>
    <row r="32" spans="1:16" s="4" customFormat="1" ht="83.25" customHeight="1" x14ac:dyDescent="0.25">
      <c r="A32" s="129"/>
      <c r="B32" s="83"/>
      <c r="C32" s="27">
        <v>20</v>
      </c>
      <c r="D32" s="27" t="s">
        <v>11</v>
      </c>
      <c r="E32" s="27" t="s">
        <v>14</v>
      </c>
      <c r="F32" s="29" t="s">
        <v>126</v>
      </c>
      <c r="G32" s="27">
        <v>1E-3</v>
      </c>
      <c r="H32" s="75">
        <f>1585.3/1000000</f>
        <v>1.5853E-3</v>
      </c>
      <c r="I32" s="41">
        <f>H32/G32*100</f>
        <v>158.53</v>
      </c>
      <c r="J32" s="29" t="s">
        <v>68</v>
      </c>
      <c r="K32" s="39" t="s">
        <v>127</v>
      </c>
      <c r="L32" s="34" t="s">
        <v>16</v>
      </c>
      <c r="M32" s="34" t="s">
        <v>16</v>
      </c>
      <c r="N32" s="34" t="s">
        <v>16</v>
      </c>
      <c r="O32" s="27" t="s">
        <v>93</v>
      </c>
    </row>
    <row r="33" spans="11:14" ht="23.25" customHeight="1" x14ac:dyDescent="0.25">
      <c r="K33" s="2"/>
      <c r="L33" s="5">
        <f>L31+L28+L27+L19+L13+L6</f>
        <v>99039513.270000011</v>
      </c>
      <c r="M33" s="5">
        <f>M31+M28+M27+M19+M13+M6</f>
        <v>52022604.769999996</v>
      </c>
      <c r="N33" s="5">
        <f>M33/L33*100</f>
        <v>52.527120794885938</v>
      </c>
    </row>
    <row r="34" spans="11:14" x14ac:dyDescent="0.25">
      <c r="K34" s="2"/>
    </row>
    <row r="35" spans="11:14" x14ac:dyDescent="0.25">
      <c r="K35" s="2"/>
    </row>
    <row r="36" spans="11:14" x14ac:dyDescent="0.25">
      <c r="K36" s="2"/>
    </row>
    <row r="37" spans="11:14" x14ac:dyDescent="0.25">
      <c r="K37" s="2"/>
    </row>
  </sheetData>
  <mergeCells count="63">
    <mergeCell ref="B10:B11"/>
    <mergeCell ref="D19:D21"/>
    <mergeCell ref="A29:A32"/>
    <mergeCell ref="B29:B32"/>
    <mergeCell ref="C22:C24"/>
    <mergeCell ref="A18:A27"/>
    <mergeCell ref="C19:C21"/>
    <mergeCell ref="B18:B28"/>
    <mergeCell ref="B12:B15"/>
    <mergeCell ref="D13:D15"/>
    <mergeCell ref="A16:A17"/>
    <mergeCell ref="C16:C17"/>
    <mergeCell ref="B16:B17"/>
    <mergeCell ref="D16:D17"/>
    <mergeCell ref="A12:A13"/>
    <mergeCell ref="D30:D31"/>
    <mergeCell ref="D22:D26"/>
    <mergeCell ref="O18:O26"/>
    <mergeCell ref="E19:E21"/>
    <mergeCell ref="O8:O9"/>
    <mergeCell ref="I13:I15"/>
    <mergeCell ref="G13:G15"/>
    <mergeCell ref="H13:H15"/>
    <mergeCell ref="E16:E17"/>
    <mergeCell ref="E12:E13"/>
    <mergeCell ref="J16:J17"/>
    <mergeCell ref="K16:K17"/>
    <mergeCell ref="L10:L11"/>
    <mergeCell ref="M10:M11"/>
    <mergeCell ref="N10:N11"/>
    <mergeCell ref="O10:O11"/>
    <mergeCell ref="O30:O31"/>
    <mergeCell ref="J23:J25"/>
    <mergeCell ref="E22:E24"/>
    <mergeCell ref="L22:L25"/>
    <mergeCell ref="M22:M25"/>
    <mergeCell ref="N22:N25"/>
    <mergeCell ref="P3:P4"/>
    <mergeCell ref="B4:O4"/>
    <mergeCell ref="M3:O3"/>
    <mergeCell ref="J8:J9"/>
    <mergeCell ref="D8:D9"/>
    <mergeCell ref="K6:K7"/>
    <mergeCell ref="L6:L7"/>
    <mergeCell ref="M6:M7"/>
    <mergeCell ref="N6:N7"/>
    <mergeCell ref="O6:O7"/>
    <mergeCell ref="B6:B9"/>
    <mergeCell ref="P13:P14"/>
    <mergeCell ref="J14:J15"/>
    <mergeCell ref="F13:F15"/>
    <mergeCell ref="P22:P25"/>
    <mergeCell ref="O16:O17"/>
    <mergeCell ref="O13:O15"/>
    <mergeCell ref="L13:L15"/>
    <mergeCell ref="M13:M15"/>
    <mergeCell ref="N13:N15"/>
    <mergeCell ref="L16:L17"/>
    <mergeCell ref="M16:M17"/>
    <mergeCell ref="N16:N17"/>
    <mergeCell ref="L19:L21"/>
    <mergeCell ref="M19:M21"/>
    <mergeCell ref="N19:N21"/>
  </mergeCells>
  <printOptions horizontalCentered="1" verticalCentered="1"/>
  <pageMargins left="0.25" right="0.25" top="0.75" bottom="0.75" header="0.3" footer="0.3"/>
  <pageSetup paperSize="9" scale="37" fitToHeight="0" orientation="landscape" r:id="rId1"/>
  <rowBreaks count="2" manualBreakCount="2">
    <brk id="14" min="1" max="14" man="1"/>
    <brk id="3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01.07.2024</vt:lpstr>
      <vt:lpstr>'на 01.07.2024'!Область_печати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Сажаев Дмитрий Сергеевич</dc:creator>
  <cp:lastModifiedBy>Шестакова Ольга</cp:lastModifiedBy>
  <cp:lastPrinted>2024-07-05T06:01:47Z</cp:lastPrinted>
  <dcterms:created xsi:type="dcterms:W3CDTF">2019-02-26T09:07:09Z</dcterms:created>
  <dcterms:modified xsi:type="dcterms:W3CDTF">2024-07-08T10:56:29Z</dcterms:modified>
</cp:coreProperties>
</file>