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itinaIA\Desktop\БЖД 1 кв. 2025\"/>
    </mc:Choice>
  </mc:AlternateContent>
  <bookViews>
    <workbookView xWindow="0" yWindow="0" windowWidth="28800" windowHeight="12435"/>
  </bookViews>
  <sheets>
    <sheet name="мун.финансы" sheetId="20" r:id="rId1"/>
  </sheets>
  <calcPr calcId="152511" iterate="1"/>
</workbook>
</file>

<file path=xl/calcChain.xml><?xml version="1.0" encoding="utf-8"?>
<calcChain xmlns="http://schemas.openxmlformats.org/spreadsheetml/2006/main">
  <c r="D54" i="20" l="1"/>
  <c r="D49" i="20" l="1"/>
  <c r="G27" i="20"/>
  <c r="G17" i="20"/>
  <c r="F54" i="20" l="1"/>
  <c r="F39" i="20" l="1"/>
  <c r="F44" i="20"/>
  <c r="E54" i="20"/>
  <c r="G54" i="20" s="1"/>
  <c r="G52" i="20"/>
  <c r="E44" i="20"/>
  <c r="D44" i="20"/>
  <c r="G42" i="20"/>
  <c r="F24" i="20"/>
  <c r="D5" i="20"/>
  <c r="D6" i="20"/>
  <c r="E5" i="20"/>
  <c r="G7" i="20"/>
  <c r="D8" i="20"/>
  <c r="G44" i="20" l="1"/>
  <c r="E49" i="20"/>
  <c r="G47" i="20"/>
  <c r="E39" i="20"/>
  <c r="D39" i="20"/>
  <c r="G37" i="20"/>
  <c r="F34" i="20"/>
  <c r="E34" i="20"/>
  <c r="D34" i="20"/>
  <c r="G32" i="20"/>
  <c r="D29" i="20"/>
  <c r="E29" i="20"/>
  <c r="F29" i="20"/>
  <c r="E24" i="20"/>
  <c r="D24" i="20"/>
  <c r="G22" i="20"/>
  <c r="G34" i="20" l="1"/>
  <c r="G49" i="20"/>
  <c r="G39" i="20"/>
  <c r="G29" i="20"/>
  <c r="G24" i="20"/>
  <c r="D14" i="20"/>
  <c r="D19" i="20"/>
  <c r="F19" i="20"/>
  <c r="E19" i="20"/>
  <c r="G19" i="20" l="1"/>
  <c r="E9" i="20" l="1"/>
  <c r="G9" i="20" s="1"/>
  <c r="E14" i="20"/>
</calcChain>
</file>

<file path=xl/sharedStrings.xml><?xml version="1.0" encoding="utf-8"?>
<sst xmlns="http://schemas.openxmlformats.org/spreadsheetml/2006/main" count="79" uniqueCount="33">
  <si>
    <t>Муниципальная программа города Пыть-Яха</t>
  </si>
  <si>
    <t>Источники финансирования</t>
  </si>
  <si>
    <t>Результаты реализации, 
проблемные вопросы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</si>
  <si>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</si>
  <si>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</si>
  <si>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</si>
  <si>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</si>
  <si>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</si>
  <si>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</si>
  <si>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</si>
  <si>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1.</t>
  </si>
  <si>
    <t>План по программе (с изменениями)</t>
  </si>
  <si>
    <t>Направление (подпрограмма) «Организация и обеспечение мероприятий в сфере гражданской обороны, защиты населения и территории города Пыть-Яха»  (всего), в том числе:</t>
  </si>
  <si>
    <t>«Безопасность жизнедеятельности в городе Пыть-Яхе» (всего) в том числе:</t>
  </si>
  <si>
    <t>Комплекс процессных мероприятий "Переподготовка и повышение квалификации работников" (всего), в том числе:</t>
  </si>
  <si>
    <t>Комплекс процессных мероприятий "Проведение пропаганды и обучения населения способам защиты и действиям в чрезвычайных ситуациях" (всего), в том числе:</t>
  </si>
  <si>
    <t>Комплекс процессных мероприятий "Изготовление и установка информационных знаков по безопасности на водных объектах"  (всего), в том числе:</t>
  </si>
  <si>
    <t>Комплекс процессных мероприятий "Повышение защиты населения и территории от угроз техногенного характера"        (всего), в том числе:</t>
  </si>
  <si>
    <t>Комплекс процессных мероприятий "Обеспечение пожарной безопасности территорий" (всего), в том числе:</t>
  </si>
  <si>
    <t>Комплекс процессных мероприятий " Обеспечение деятельности МКУ "ЕДДС города Пыть-Яха" (всего), в том числе:</t>
  </si>
  <si>
    <t>Направление (подпрограмма) "Укрепление пожарной безопасности в городе Пыть-Ях», в том числе:</t>
  </si>
  <si>
    <t>Отчет о ходе реализации муниципальной программы "Безопасность жизнедеятельности в городе Пыть-Яхе"</t>
  </si>
  <si>
    <t>11.</t>
  </si>
  <si>
    <t xml:space="preserve">  </t>
  </si>
  <si>
    <t>Уточненый план на 2025год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</si>
  <si>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
</t>
  </si>
  <si>
    <t xml:space="preserve">на 01.04.2025г. </t>
  </si>
  <si>
    <t xml:space="preserve">На 3 кв. запланировано обучение 3 специалистов по программам:
- подготовка председателей и членов комиссии по ЧС и обеспечению ПБ муниципальных образований и обучение должностных лиц -1 чел.;  - специалистов ГО и ЕГСП и ликвидации ЧС, в том числе по сигналам экстренного оповещения - 2 чел.  </t>
  </si>
  <si>
    <t>Заключен муниципальный котракт № 21 от 27.02.2025 на изготовление и поставку памяток в количестве 3500 шт. на сумму 44,1 тыс. руб. Памятки изготовлены и получены, оплата планируется в апреле 2025 г.</t>
  </si>
  <si>
    <t>Заключен муниципальный котракт № 22 от 27.02.2025 на изготовление и поставку знаков в количестве 5 шт.  на сумму 13,0 тыс. руб.</t>
  </si>
  <si>
    <t>На создание и содержание необходимого материального запаса для системы оповещения населения запланированно 523,2 тыс. руб.
На техническое обслуживание РАСЦО согласно программе запланированно 1500,0 тыс. руб.</t>
  </si>
  <si>
    <t xml:space="preserve">На выполнение работ по содержанию, обслуживанию и ремонту наружных источников противопожарного водоснабжения-запланировано 1243,7 тыс. руб, исполнение 2-3 кв. 2025г.                                                                                                                         По содержанию минерализованных полос и противопожарных разрывов - контракт находится на стадии заключения.
                            </t>
  </si>
  <si>
    <t>Материально-техническое и финансовое обеспечение деятельности МКУ "ЕДДС города Пыть-Яха"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</si>
</sst>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" fontId="5" fillId="0" borderId="1" xfId="0" applyNumberFormat="1" applyFont="1" applyFill="1" applyBorder="1" applyAlignment="1">
      <alignment horizontal="left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6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6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165" fontId="5" fillId="0" borderId="1" xfId="1" applyNumberFormat="1" applyFont="1" applyFill="1" applyBorder="1" applyAlignment="1">
      <alignment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16" fontId="5" fillId="0" borderId="4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2" fontId="5" fillId="0" borderId="2" xfId="0" applyNumberFormat="1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left" vertical="center" wrapText="1"/>
    </xf>
    <xf numFmtId="2" fontId="5" fillId="0" borderId="4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16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vertical="center" wrapText="1"/>
    </xf>
    <xf numFmtId="165" fontId="5" fillId="0" borderId="1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abSelected="1" zoomScaleNormal="100" workbookViewId="0">
      <pane xSplit="3" ySplit="4" topLeftCell="D5" activePane="bottomRight" state="frozen"/>
      <selection pane="topRight" activeCell="D1" sqref="D1"/>
      <selection pane="bottomLeft" activeCell="A3" sqref="A3"/>
      <selection pane="bottomRight" activeCell="F50" sqref="F50"/>
    </sheetView>
  </sheetViews>
  <sheetFormatPr defaultRowHeight="15" x14ac:dyDescent="0.25"/>
  <cols>
    <col min="1" max="1" width="3.85546875" style="1" bestFit="1" customWidth="1"/>
    <col min="2" max="2" width="35.42578125" style="1" customWidth="1"/>
    <col min="3" max="3" width="21.5703125" style="1" customWidth="1"/>
    <col min="4" max="4" width="13.5703125" style="1" bestFit="1" customWidth="1"/>
    <col min="5" max="5" width="12.42578125" style="1" bestFit="1" customWidth="1"/>
    <col min="6" max="6" width="11.28515625" style="1" bestFit="1" customWidth="1"/>
    <col min="7" max="7" width="11" style="1" bestFit="1" customWidth="1"/>
    <col min="8" max="8" width="63.42578125" style="1" customWidth="1"/>
    <col min="9" max="16384" width="9.140625" style="1"/>
  </cols>
  <sheetData>
    <row r="1" spans="1:8" ht="15.75" x14ac:dyDescent="0.25">
      <c r="A1" s="28" t="s">
        <v>21</v>
      </c>
      <c r="B1" s="28"/>
      <c r="C1" s="28"/>
      <c r="D1" s="28"/>
      <c r="E1" s="28"/>
      <c r="F1" s="28"/>
      <c r="G1" s="28"/>
      <c r="H1" s="28"/>
    </row>
    <row r="3" spans="1:8" x14ac:dyDescent="0.25">
      <c r="A3" s="29" t="s">
        <v>0</v>
      </c>
      <c r="B3" s="29"/>
      <c r="C3" s="29" t="s">
        <v>1</v>
      </c>
      <c r="D3" s="30" t="s">
        <v>26</v>
      </c>
      <c r="E3" s="31"/>
      <c r="F3" s="31"/>
      <c r="G3" s="32"/>
      <c r="H3" s="33" t="s">
        <v>2</v>
      </c>
    </row>
    <row r="4" spans="1:8" ht="45" x14ac:dyDescent="0.25">
      <c r="A4" s="29"/>
      <c r="B4" s="29"/>
      <c r="C4" s="29"/>
      <c r="D4" s="34" t="s">
        <v>11</v>
      </c>
      <c r="E4" s="35" t="s">
        <v>24</v>
      </c>
      <c r="F4" s="35" t="s">
        <v>3</v>
      </c>
      <c r="G4" s="35" t="s">
        <v>4</v>
      </c>
      <c r="H4" s="36"/>
    </row>
    <row r="5" spans="1:8" x14ac:dyDescent="0.25">
      <c r="A5" s="3" t="s">
        <v>22</v>
      </c>
      <c r="B5" s="4" t="s">
        <v>13</v>
      </c>
      <c r="C5" s="5" t="s">
        <v>5</v>
      </c>
      <c r="D5" s="6">
        <f>D10+D15+D20</f>
        <v>0</v>
      </c>
      <c r="E5" s="6">
        <f>E10+E15+E20</f>
        <v>0</v>
      </c>
      <c r="F5" s="6">
        <v>0</v>
      </c>
      <c r="G5" s="6">
        <v>0</v>
      </c>
      <c r="H5" s="7" t="s">
        <v>25</v>
      </c>
    </row>
    <row r="6" spans="1:8" x14ac:dyDescent="0.25">
      <c r="A6" s="3"/>
      <c r="B6" s="4">
        <v>0</v>
      </c>
      <c r="C6" s="5" t="s">
        <v>6</v>
      </c>
      <c r="D6" s="6">
        <f>D11+D16+D21</f>
        <v>0</v>
      </c>
      <c r="E6" s="6">
        <v>0</v>
      </c>
      <c r="F6" s="6">
        <v>0</v>
      </c>
      <c r="G6" s="6">
        <v>0</v>
      </c>
      <c r="H6" s="7"/>
    </row>
    <row r="7" spans="1:8" x14ac:dyDescent="0.25">
      <c r="A7" s="3"/>
      <c r="B7" s="4">
        <v>0</v>
      </c>
      <c r="C7" s="5" t="s">
        <v>7</v>
      </c>
      <c r="D7" s="6">
        <v>26316.799999999999</v>
      </c>
      <c r="E7" s="6">
        <v>29918.7</v>
      </c>
      <c r="F7" s="6">
        <v>7007.6</v>
      </c>
      <c r="G7" s="6">
        <f t="shared" ref="G7:G9" si="0">F7/E7*100</f>
        <v>23.422140667876612</v>
      </c>
      <c r="H7" s="7"/>
    </row>
    <row r="8" spans="1:8" x14ac:dyDescent="0.25">
      <c r="A8" s="3"/>
      <c r="B8" s="4"/>
      <c r="C8" s="8" t="s">
        <v>8</v>
      </c>
      <c r="D8" s="6">
        <f>D13+D18+D23</f>
        <v>0</v>
      </c>
      <c r="E8" s="6">
        <v>0</v>
      </c>
      <c r="F8" s="6">
        <v>0</v>
      </c>
      <c r="G8" s="6">
        <v>0</v>
      </c>
      <c r="H8" s="7"/>
    </row>
    <row r="9" spans="1:8" x14ac:dyDescent="0.25">
      <c r="A9" s="3"/>
      <c r="B9" s="4"/>
      <c r="C9" s="9" t="s">
        <v>9</v>
      </c>
      <c r="D9" s="10">
        <v>26316.799999999999</v>
      </c>
      <c r="E9" s="10">
        <f>SUM(E5:E8)</f>
        <v>29918.7</v>
      </c>
      <c r="F9" s="10">
        <v>7007.6</v>
      </c>
      <c r="G9" s="10">
        <f t="shared" si="0"/>
        <v>23.422140667876612</v>
      </c>
      <c r="H9" s="7"/>
    </row>
    <row r="10" spans="1:8" x14ac:dyDescent="0.25">
      <c r="A10" s="22" t="s">
        <v>10</v>
      </c>
      <c r="B10" s="23" t="s">
        <v>12</v>
      </c>
      <c r="C10" s="5" t="s">
        <v>5</v>
      </c>
      <c r="D10" s="41"/>
      <c r="E10" s="11"/>
      <c r="F10" s="11">
        <v>0</v>
      </c>
      <c r="G10" s="6">
        <v>0</v>
      </c>
      <c r="H10" s="37"/>
    </row>
    <row r="11" spans="1:8" x14ac:dyDescent="0.25">
      <c r="A11" s="22"/>
      <c r="B11" s="23"/>
      <c r="C11" s="5" t="s">
        <v>6</v>
      </c>
      <c r="D11" s="41"/>
      <c r="E11" s="11">
        <v>0</v>
      </c>
      <c r="F11" s="11">
        <v>0</v>
      </c>
      <c r="G11" s="6"/>
      <c r="H11" s="38"/>
    </row>
    <row r="12" spans="1:8" x14ac:dyDescent="0.25">
      <c r="A12" s="22"/>
      <c r="B12" s="23"/>
      <c r="C12" s="5" t="s">
        <v>7</v>
      </c>
      <c r="D12" s="42">
        <v>2165.1999999999998</v>
      </c>
      <c r="E12" s="42"/>
      <c r="F12" s="42"/>
      <c r="G12" s="42"/>
      <c r="H12" s="38"/>
    </row>
    <row r="13" spans="1:8" x14ac:dyDescent="0.25">
      <c r="A13" s="22"/>
      <c r="B13" s="23"/>
      <c r="C13" s="8" t="s">
        <v>8</v>
      </c>
      <c r="D13" s="43"/>
      <c r="E13" s="11">
        <v>0</v>
      </c>
      <c r="F13" s="11">
        <v>0</v>
      </c>
      <c r="G13" s="6">
        <v>0</v>
      </c>
      <c r="H13" s="38"/>
    </row>
    <row r="14" spans="1:8" x14ac:dyDescent="0.25">
      <c r="A14" s="22"/>
      <c r="B14" s="23"/>
      <c r="C14" s="40" t="s">
        <v>9</v>
      </c>
      <c r="D14" s="6">
        <f t="shared" ref="D14:E14" si="1">SUM(D10:D13)</f>
        <v>2165.1999999999998</v>
      </c>
      <c r="E14" s="10">
        <f t="shared" si="1"/>
        <v>0</v>
      </c>
      <c r="F14" s="10"/>
      <c r="G14" s="10">
        <v>0</v>
      </c>
      <c r="H14" s="39"/>
    </row>
    <row r="15" spans="1:8" x14ac:dyDescent="0.25">
      <c r="A15" s="12">
        <v>1.1000000000000001</v>
      </c>
      <c r="B15" s="13" t="s">
        <v>14</v>
      </c>
      <c r="C15" s="5" t="s">
        <v>5</v>
      </c>
      <c r="D15" s="6">
        <v>0</v>
      </c>
      <c r="E15" s="6">
        <v>0</v>
      </c>
      <c r="F15" s="6">
        <v>0</v>
      </c>
      <c r="G15" s="6">
        <v>0</v>
      </c>
      <c r="H15" s="14" t="s">
        <v>27</v>
      </c>
    </row>
    <row r="16" spans="1:8" x14ac:dyDescent="0.25">
      <c r="A16" s="15"/>
      <c r="B16" s="16"/>
      <c r="C16" s="5" t="s">
        <v>6</v>
      </c>
      <c r="D16" s="6">
        <v>0</v>
      </c>
      <c r="E16" s="6">
        <v>0</v>
      </c>
      <c r="F16" s="6">
        <v>0</v>
      </c>
      <c r="G16" s="6"/>
      <c r="H16" s="17"/>
    </row>
    <row r="17" spans="1:8" x14ac:dyDescent="0.25">
      <c r="A17" s="15"/>
      <c r="B17" s="16"/>
      <c r="C17" s="5" t="s">
        <v>7</v>
      </c>
      <c r="D17" s="43">
        <v>15</v>
      </c>
      <c r="E17" s="18">
        <v>15</v>
      </c>
      <c r="F17" s="18">
        <v>0</v>
      </c>
      <c r="G17" s="18">
        <f>F17/E17*100</f>
        <v>0</v>
      </c>
      <c r="H17" s="17"/>
    </row>
    <row r="18" spans="1:8" x14ac:dyDescent="0.25">
      <c r="A18" s="15"/>
      <c r="B18" s="16"/>
      <c r="C18" s="8" t="s">
        <v>8</v>
      </c>
      <c r="D18" s="43"/>
      <c r="E18" s="18">
        <v>0</v>
      </c>
      <c r="F18" s="18">
        <v>0</v>
      </c>
      <c r="G18" s="18">
        <v>0</v>
      </c>
      <c r="H18" s="17"/>
    </row>
    <row r="19" spans="1:8" x14ac:dyDescent="0.25">
      <c r="A19" s="19"/>
      <c r="B19" s="20"/>
      <c r="C19" s="40" t="s">
        <v>9</v>
      </c>
      <c r="D19" s="18">
        <f t="shared" ref="D19:F19" si="2">SUM(D15:D18)</f>
        <v>15</v>
      </c>
      <c r="E19" s="18">
        <f t="shared" si="2"/>
        <v>15</v>
      </c>
      <c r="F19" s="18">
        <f t="shared" si="2"/>
        <v>0</v>
      </c>
      <c r="G19" s="18">
        <f t="shared" ref="G19" si="3">F19/E19*100</f>
        <v>0</v>
      </c>
      <c r="H19" s="21"/>
    </row>
    <row r="20" spans="1:8" x14ac:dyDescent="0.25">
      <c r="A20" s="22">
        <v>1.2</v>
      </c>
      <c r="B20" s="23" t="s">
        <v>15</v>
      </c>
      <c r="C20" s="5" t="s">
        <v>5</v>
      </c>
      <c r="D20" s="41">
        <v>0</v>
      </c>
      <c r="E20" s="11">
        <v>0</v>
      </c>
      <c r="F20" s="11">
        <v>0</v>
      </c>
      <c r="G20" s="6">
        <v>0</v>
      </c>
      <c r="H20" s="24" t="s">
        <v>28</v>
      </c>
    </row>
    <row r="21" spans="1:8" x14ac:dyDescent="0.25">
      <c r="A21" s="22"/>
      <c r="B21" s="23"/>
      <c r="C21" s="5" t="s">
        <v>6</v>
      </c>
      <c r="D21" s="41">
        <v>0</v>
      </c>
      <c r="E21" s="11">
        <v>0</v>
      </c>
      <c r="F21" s="11">
        <v>0</v>
      </c>
      <c r="G21" s="6"/>
      <c r="H21" s="2"/>
    </row>
    <row r="22" spans="1:8" x14ac:dyDescent="0.25">
      <c r="A22" s="22"/>
      <c r="B22" s="23"/>
      <c r="C22" s="5" t="s">
        <v>7</v>
      </c>
      <c r="D22" s="41">
        <v>114</v>
      </c>
      <c r="E22" s="11">
        <v>114</v>
      </c>
      <c r="F22" s="11">
        <v>0</v>
      </c>
      <c r="G22" s="6">
        <f t="shared" ref="G22" si="4">F22/E22*100</f>
        <v>0</v>
      </c>
      <c r="H22" s="2"/>
    </row>
    <row r="23" spans="1:8" x14ac:dyDescent="0.25">
      <c r="A23" s="22"/>
      <c r="B23" s="23"/>
      <c r="C23" s="8" t="s">
        <v>8</v>
      </c>
      <c r="D23" s="43"/>
      <c r="E23" s="11">
        <v>0</v>
      </c>
      <c r="F23" s="11">
        <v>0</v>
      </c>
      <c r="G23" s="6">
        <v>0</v>
      </c>
      <c r="H23" s="2"/>
    </row>
    <row r="24" spans="1:8" x14ac:dyDescent="0.25">
      <c r="A24" s="22"/>
      <c r="B24" s="23"/>
      <c r="C24" s="40" t="s">
        <v>9</v>
      </c>
      <c r="D24" s="41">
        <f t="shared" ref="D24:E24" si="5">SUM(D20:D23)</f>
        <v>114</v>
      </c>
      <c r="E24" s="6">
        <f t="shared" si="5"/>
        <v>114</v>
      </c>
      <c r="F24" s="6">
        <f>SUM(F20:F23)</f>
        <v>0</v>
      </c>
      <c r="G24" s="6">
        <f t="shared" ref="G24" si="6">F24/E24*100</f>
        <v>0</v>
      </c>
      <c r="H24" s="2"/>
    </row>
    <row r="25" spans="1:8" x14ac:dyDescent="0.25">
      <c r="A25" s="12">
        <v>1.3</v>
      </c>
      <c r="B25" s="25" t="s">
        <v>16</v>
      </c>
      <c r="C25" s="5" t="s">
        <v>5</v>
      </c>
      <c r="D25" s="44">
        <v>0</v>
      </c>
      <c r="E25" s="6">
        <v>0</v>
      </c>
      <c r="F25" s="6">
        <v>0</v>
      </c>
      <c r="G25" s="6">
        <v>0</v>
      </c>
      <c r="H25" s="23" t="s">
        <v>29</v>
      </c>
    </row>
    <row r="26" spans="1:8" x14ac:dyDescent="0.25">
      <c r="A26" s="15"/>
      <c r="B26" s="26"/>
      <c r="C26" s="5" t="s">
        <v>6</v>
      </c>
      <c r="D26" s="44">
        <v>0</v>
      </c>
      <c r="E26" s="6">
        <v>0</v>
      </c>
      <c r="F26" s="6">
        <v>0</v>
      </c>
      <c r="G26" s="6"/>
      <c r="H26" s="23"/>
    </row>
    <row r="27" spans="1:8" x14ac:dyDescent="0.25">
      <c r="A27" s="15"/>
      <c r="B27" s="26"/>
      <c r="C27" s="5" t="s">
        <v>7</v>
      </c>
      <c r="D27" s="44">
        <v>13</v>
      </c>
      <c r="E27" s="6">
        <v>13</v>
      </c>
      <c r="F27" s="6">
        <v>0</v>
      </c>
      <c r="G27" s="6">
        <f>F27/E27*100</f>
        <v>0</v>
      </c>
      <c r="H27" s="23"/>
    </row>
    <row r="28" spans="1:8" x14ac:dyDescent="0.25">
      <c r="A28" s="15"/>
      <c r="B28" s="26"/>
      <c r="C28" s="8" t="s">
        <v>8</v>
      </c>
      <c r="D28" s="18"/>
      <c r="E28" s="6">
        <v>0</v>
      </c>
      <c r="F28" s="6">
        <v>0</v>
      </c>
      <c r="G28" s="6">
        <v>0</v>
      </c>
      <c r="H28" s="23"/>
    </row>
    <row r="29" spans="1:8" x14ac:dyDescent="0.25">
      <c r="A29" s="19"/>
      <c r="B29" s="27"/>
      <c r="C29" s="40" t="s">
        <v>9</v>
      </c>
      <c r="D29" s="44">
        <f t="shared" ref="D29:F29" si="7">SUM(D25:D28)</f>
        <v>13</v>
      </c>
      <c r="E29" s="44">
        <f t="shared" si="7"/>
        <v>13</v>
      </c>
      <c r="F29" s="44">
        <f t="shared" si="7"/>
        <v>0</v>
      </c>
      <c r="G29" s="6">
        <f t="shared" ref="G29" si="8">F29/E29*100</f>
        <v>0</v>
      </c>
      <c r="H29" s="23"/>
    </row>
    <row r="30" spans="1:8" x14ac:dyDescent="0.25">
      <c r="A30" s="12">
        <v>1.4</v>
      </c>
      <c r="B30" s="13" t="s">
        <v>17</v>
      </c>
      <c r="C30" s="5" t="s">
        <v>5</v>
      </c>
      <c r="D30" s="44">
        <v>0</v>
      </c>
      <c r="E30" s="6">
        <v>0</v>
      </c>
      <c r="F30" s="6">
        <v>0</v>
      </c>
      <c r="G30" s="6">
        <v>0</v>
      </c>
      <c r="H30" s="23" t="s">
        <v>30</v>
      </c>
    </row>
    <row r="31" spans="1:8" x14ac:dyDescent="0.25">
      <c r="A31" s="15"/>
      <c r="B31" s="16"/>
      <c r="C31" s="5" t="s">
        <v>6</v>
      </c>
      <c r="D31" s="44">
        <v>0</v>
      </c>
      <c r="E31" s="6">
        <v>0</v>
      </c>
      <c r="F31" s="6">
        <v>0</v>
      </c>
      <c r="G31" s="6"/>
      <c r="H31" s="23"/>
    </row>
    <row r="32" spans="1:8" x14ac:dyDescent="0.25">
      <c r="A32" s="15"/>
      <c r="B32" s="16"/>
      <c r="C32" s="5" t="s">
        <v>7</v>
      </c>
      <c r="D32" s="44">
        <v>2023</v>
      </c>
      <c r="E32" s="6">
        <v>2023</v>
      </c>
      <c r="F32" s="6">
        <v>0</v>
      </c>
      <c r="G32" s="6">
        <f t="shared" ref="G32" si="9">F32/E32*100</f>
        <v>0</v>
      </c>
      <c r="H32" s="23"/>
    </row>
    <row r="33" spans="1:8" x14ac:dyDescent="0.25">
      <c r="A33" s="15"/>
      <c r="B33" s="16"/>
      <c r="C33" s="8" t="s">
        <v>8</v>
      </c>
      <c r="D33" s="18"/>
      <c r="E33" s="6">
        <v>0</v>
      </c>
      <c r="F33" s="6">
        <v>0</v>
      </c>
      <c r="G33" s="6">
        <v>0</v>
      </c>
      <c r="H33" s="23"/>
    </row>
    <row r="34" spans="1:8" x14ac:dyDescent="0.25">
      <c r="A34" s="19"/>
      <c r="B34" s="20"/>
      <c r="C34" s="40" t="s">
        <v>9</v>
      </c>
      <c r="D34" s="44">
        <f t="shared" ref="D34:F34" si="10">SUM(D30:D33)</f>
        <v>2023</v>
      </c>
      <c r="E34" s="44">
        <f t="shared" si="10"/>
        <v>2023</v>
      </c>
      <c r="F34" s="44">
        <f t="shared" si="10"/>
        <v>0</v>
      </c>
      <c r="G34" s="6">
        <f>F34/E34*100</f>
        <v>0</v>
      </c>
      <c r="H34" s="23"/>
    </row>
    <row r="35" spans="1:8" x14ac:dyDescent="0.25">
      <c r="A35" s="12">
        <v>2</v>
      </c>
      <c r="B35" s="13" t="s">
        <v>20</v>
      </c>
      <c r="C35" s="5" t="s">
        <v>5</v>
      </c>
      <c r="D35" s="44">
        <v>0</v>
      </c>
      <c r="E35" s="6">
        <v>0</v>
      </c>
      <c r="F35" s="6">
        <v>0</v>
      </c>
      <c r="G35" s="6">
        <v>0</v>
      </c>
      <c r="H35" s="23"/>
    </row>
    <row r="36" spans="1:8" x14ac:dyDescent="0.25">
      <c r="A36" s="15"/>
      <c r="B36" s="16"/>
      <c r="C36" s="5" t="s">
        <v>6</v>
      </c>
      <c r="D36" s="44">
        <v>0</v>
      </c>
      <c r="E36" s="6">
        <v>0</v>
      </c>
      <c r="F36" s="6">
        <v>0</v>
      </c>
      <c r="G36" s="6"/>
      <c r="H36" s="23"/>
    </row>
    <row r="37" spans="1:8" x14ac:dyDescent="0.25">
      <c r="A37" s="15"/>
      <c r="B37" s="16"/>
      <c r="C37" s="5" t="s">
        <v>7</v>
      </c>
      <c r="D37" s="44">
        <v>2199</v>
      </c>
      <c r="E37" s="6">
        <v>2199</v>
      </c>
      <c r="F37" s="6">
        <v>0</v>
      </c>
      <c r="G37" s="6">
        <f t="shared" ref="G37" si="11">F37/E37*100</f>
        <v>0</v>
      </c>
      <c r="H37" s="23"/>
    </row>
    <row r="38" spans="1:8" x14ac:dyDescent="0.25">
      <c r="A38" s="15"/>
      <c r="B38" s="16"/>
      <c r="C38" s="8" t="s">
        <v>8</v>
      </c>
      <c r="D38" s="18"/>
      <c r="E38" s="6">
        <v>0</v>
      </c>
      <c r="F38" s="6">
        <v>0</v>
      </c>
      <c r="G38" s="6">
        <v>0</v>
      </c>
      <c r="H38" s="23"/>
    </row>
    <row r="39" spans="1:8" x14ac:dyDescent="0.25">
      <c r="A39" s="19"/>
      <c r="B39" s="20"/>
      <c r="C39" s="40" t="s">
        <v>9</v>
      </c>
      <c r="D39" s="44">
        <f t="shared" ref="D39:E39" si="12">SUM(D35:D38)</f>
        <v>2199</v>
      </c>
      <c r="E39" s="44">
        <f t="shared" si="12"/>
        <v>2199</v>
      </c>
      <c r="F39" s="44">
        <f>SUM(F35:F38)</f>
        <v>0</v>
      </c>
      <c r="G39" s="6">
        <f t="shared" ref="G39" si="13">F39/E39*100</f>
        <v>0</v>
      </c>
      <c r="H39" s="23"/>
    </row>
    <row r="40" spans="1:8" x14ac:dyDescent="0.25">
      <c r="A40" s="12">
        <v>2.1</v>
      </c>
      <c r="B40" s="13" t="s">
        <v>18</v>
      </c>
      <c r="C40" s="5" t="s">
        <v>5</v>
      </c>
      <c r="D40" s="44">
        <v>0</v>
      </c>
      <c r="E40" s="6">
        <v>0</v>
      </c>
      <c r="F40" s="6">
        <v>0</v>
      </c>
      <c r="G40" s="6">
        <v>0</v>
      </c>
      <c r="H40" s="23" t="s">
        <v>31</v>
      </c>
    </row>
    <row r="41" spans="1:8" x14ac:dyDescent="0.25">
      <c r="A41" s="15"/>
      <c r="B41" s="16"/>
      <c r="C41" s="5" t="s">
        <v>6</v>
      </c>
      <c r="D41" s="44">
        <v>0</v>
      </c>
      <c r="E41" s="6">
        <v>0</v>
      </c>
      <c r="F41" s="6">
        <v>0</v>
      </c>
      <c r="G41" s="6"/>
      <c r="H41" s="23"/>
    </row>
    <row r="42" spans="1:8" x14ac:dyDescent="0.25">
      <c r="A42" s="15"/>
      <c r="B42" s="16"/>
      <c r="C42" s="5" t="s">
        <v>7</v>
      </c>
      <c r="D42" s="44">
        <v>2199</v>
      </c>
      <c r="E42" s="6">
        <v>2199</v>
      </c>
      <c r="F42" s="6">
        <v>0</v>
      </c>
      <c r="G42" s="6">
        <f t="shared" ref="G42" si="14">F42/E42*100</f>
        <v>0</v>
      </c>
      <c r="H42" s="23"/>
    </row>
    <row r="43" spans="1:8" x14ac:dyDescent="0.25">
      <c r="A43" s="15"/>
      <c r="B43" s="16"/>
      <c r="C43" s="8" t="s">
        <v>8</v>
      </c>
      <c r="D43" s="18"/>
      <c r="E43" s="6">
        <v>0</v>
      </c>
      <c r="F43" s="6">
        <v>0</v>
      </c>
      <c r="G43" s="6">
        <v>0</v>
      </c>
      <c r="H43" s="23"/>
    </row>
    <row r="44" spans="1:8" x14ac:dyDescent="0.25">
      <c r="A44" s="19"/>
      <c r="B44" s="20"/>
      <c r="C44" s="40" t="s">
        <v>9</v>
      </c>
      <c r="D44" s="44">
        <f t="shared" ref="D44:E44" si="15">SUM(D40:D43)</f>
        <v>2199</v>
      </c>
      <c r="E44" s="44">
        <f t="shared" si="15"/>
        <v>2199</v>
      </c>
      <c r="F44" s="44">
        <f>SUM(F40:F43)</f>
        <v>0</v>
      </c>
      <c r="G44" s="6">
        <f t="shared" ref="G44" si="16">F44/E44*100</f>
        <v>0</v>
      </c>
      <c r="H44" s="23"/>
    </row>
    <row r="45" spans="1:8" x14ac:dyDescent="0.25">
      <c r="A45" s="12">
        <v>3</v>
      </c>
      <c r="B45" s="13" t="s">
        <v>19</v>
      </c>
      <c r="C45" s="5" t="s">
        <v>5</v>
      </c>
      <c r="D45" s="44">
        <v>0</v>
      </c>
      <c r="E45" s="6">
        <v>0</v>
      </c>
      <c r="F45" s="6">
        <v>0</v>
      </c>
      <c r="G45" s="6">
        <v>0</v>
      </c>
      <c r="H45" s="23"/>
    </row>
    <row r="46" spans="1:8" x14ac:dyDescent="0.25">
      <c r="A46" s="15"/>
      <c r="B46" s="16"/>
      <c r="C46" s="5" t="s">
        <v>6</v>
      </c>
      <c r="D46" s="44">
        <v>0</v>
      </c>
      <c r="E46" s="6">
        <v>0</v>
      </c>
      <c r="F46" s="6">
        <v>0</v>
      </c>
      <c r="G46" s="6"/>
      <c r="H46" s="23"/>
    </row>
    <row r="47" spans="1:8" x14ac:dyDescent="0.25">
      <c r="A47" s="15"/>
      <c r="B47" s="16"/>
      <c r="C47" s="5" t="s">
        <v>7</v>
      </c>
      <c r="D47" s="44">
        <v>21952.6</v>
      </c>
      <c r="E47" s="6">
        <v>25554.5</v>
      </c>
      <c r="F47" s="6">
        <v>7007.6</v>
      </c>
      <c r="G47" s="6">
        <f t="shared" ref="G47" si="17">F47/E47*100</f>
        <v>27.422176133362029</v>
      </c>
      <c r="H47" s="23"/>
    </row>
    <row r="48" spans="1:8" x14ac:dyDescent="0.25">
      <c r="A48" s="15"/>
      <c r="B48" s="16"/>
      <c r="C48" s="8" t="s">
        <v>8</v>
      </c>
      <c r="D48" s="18"/>
      <c r="E48" s="6">
        <v>0</v>
      </c>
      <c r="F48" s="6">
        <v>0</v>
      </c>
      <c r="G48" s="6">
        <v>0</v>
      </c>
      <c r="H48" s="23"/>
    </row>
    <row r="49" spans="1:8" x14ac:dyDescent="0.25">
      <c r="A49" s="19"/>
      <c r="B49" s="20"/>
      <c r="C49" s="40" t="s">
        <v>9</v>
      </c>
      <c r="D49" s="44">
        <f>SUM(D45:D48)</f>
        <v>21952.6</v>
      </c>
      <c r="E49" s="44">
        <f t="shared" ref="E49" si="18">SUM(E45:E48)</f>
        <v>25554.5</v>
      </c>
      <c r="F49" s="44">
        <v>7007.6</v>
      </c>
      <c r="G49" s="6">
        <f t="shared" ref="G49" si="19">F49/E49*100</f>
        <v>27.422176133362029</v>
      </c>
      <c r="H49" s="23"/>
    </row>
    <row r="50" spans="1:8" x14ac:dyDescent="0.25">
      <c r="A50" s="12">
        <v>3.1</v>
      </c>
      <c r="B50" s="13" t="s">
        <v>19</v>
      </c>
      <c r="C50" s="5" t="s">
        <v>5</v>
      </c>
      <c r="D50" s="44">
        <v>0</v>
      </c>
      <c r="E50" s="6">
        <v>0</v>
      </c>
      <c r="F50" s="6">
        <v>0</v>
      </c>
      <c r="G50" s="6">
        <v>0</v>
      </c>
      <c r="H50" s="23" t="s">
        <v>32</v>
      </c>
    </row>
    <row r="51" spans="1:8" x14ac:dyDescent="0.25">
      <c r="A51" s="15"/>
      <c r="B51" s="16"/>
      <c r="C51" s="5" t="s">
        <v>6</v>
      </c>
      <c r="D51" s="44">
        <v>0</v>
      </c>
      <c r="E51" s="6">
        <v>0</v>
      </c>
      <c r="F51" s="6">
        <v>0</v>
      </c>
      <c r="G51" s="6"/>
      <c r="H51" s="23"/>
    </row>
    <row r="52" spans="1:8" x14ac:dyDescent="0.25">
      <c r="A52" s="15"/>
      <c r="B52" s="16"/>
      <c r="C52" s="5" t="s">
        <v>7</v>
      </c>
      <c r="D52" s="44">
        <v>21952.6</v>
      </c>
      <c r="E52" s="6">
        <v>25554.5</v>
      </c>
      <c r="F52" s="6">
        <v>7007.6</v>
      </c>
      <c r="G52" s="6">
        <f t="shared" ref="G52" si="20">F52/E52*100</f>
        <v>27.422176133362029</v>
      </c>
      <c r="H52" s="23"/>
    </row>
    <row r="53" spans="1:8" x14ac:dyDescent="0.25">
      <c r="A53" s="15"/>
      <c r="B53" s="16"/>
      <c r="C53" s="8" t="s">
        <v>8</v>
      </c>
      <c r="D53" s="18"/>
      <c r="E53" s="6">
        <v>0</v>
      </c>
      <c r="F53" s="6">
        <v>0</v>
      </c>
      <c r="G53" s="6">
        <v>0</v>
      </c>
      <c r="H53" s="23"/>
    </row>
    <row r="54" spans="1:8" x14ac:dyDescent="0.25">
      <c r="A54" s="19"/>
      <c r="B54" s="20"/>
      <c r="C54" s="40" t="s">
        <v>9</v>
      </c>
      <c r="D54" s="44">
        <f>SUM(D50:D53)</f>
        <v>21952.6</v>
      </c>
      <c r="E54" s="44">
        <f t="shared" ref="E54:F54" si="21">SUM(E50:E53)</f>
        <v>25554.5</v>
      </c>
      <c r="F54" s="44">
        <f t="shared" si="21"/>
        <v>7007.6</v>
      </c>
      <c r="G54" s="6">
        <f t="shared" ref="G54" si="22">F54/E54*100</f>
        <v>27.422176133362029</v>
      </c>
      <c r="H54" s="23"/>
    </row>
    <row r="65" spans="8:8" x14ac:dyDescent="0.25">
      <c r="H65" s="1" t="s">
        <v>23</v>
      </c>
    </row>
  </sheetData>
  <mergeCells count="35">
    <mergeCell ref="A50:A54"/>
    <mergeCell ref="B50:B54"/>
    <mergeCell ref="H50:H54"/>
    <mergeCell ref="H35:H39"/>
    <mergeCell ref="A40:A44"/>
    <mergeCell ref="B40:B44"/>
    <mergeCell ref="H40:H44"/>
    <mergeCell ref="A45:A49"/>
    <mergeCell ref="B45:B49"/>
    <mergeCell ref="H45:H49"/>
    <mergeCell ref="A35:A39"/>
    <mergeCell ref="B35:B39"/>
    <mergeCell ref="A15:A19"/>
    <mergeCell ref="B15:B19"/>
    <mergeCell ref="H15:H19"/>
    <mergeCell ref="A30:A34"/>
    <mergeCell ref="B30:B34"/>
    <mergeCell ref="H30:H34"/>
    <mergeCell ref="A20:A24"/>
    <mergeCell ref="B20:B24"/>
    <mergeCell ref="H20:H24"/>
    <mergeCell ref="H25:H29"/>
    <mergeCell ref="A25:A29"/>
    <mergeCell ref="B25:B29"/>
    <mergeCell ref="A1:H1"/>
    <mergeCell ref="A10:A14"/>
    <mergeCell ref="B10:B14"/>
    <mergeCell ref="A5:A9"/>
    <mergeCell ref="B5:B9"/>
    <mergeCell ref="H5:H9"/>
    <mergeCell ref="A3:B4"/>
    <mergeCell ref="C3:C4"/>
    <mergeCell ref="H3:H4"/>
    <mergeCell ref="D3:G3"/>
    <mergeCell ref="H10:H14"/>
  </mergeCells>
  <pageMargins left="0.7" right="0.7" top="0.75" bottom="0.75" header="0.3" footer="0.3"/>
  <pageSetup paperSize="9" scale="49" orientation="landscape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мун.финансы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Говоркова</dc:creator>
  <cp:lastModifiedBy>Шестакова Ольга</cp:lastModifiedBy>
  <cp:lastPrinted>2025-01-15T05:43:06Z</cp:lastPrinted>
  <dcterms:created xsi:type="dcterms:W3CDTF">2006-09-16T00:00:00Z</dcterms:created>
  <dcterms:modified xsi:type="dcterms:W3CDTF">2025-04-09T11:08:36Z</dcterms:modified>
</cp:coreProperties>
</file>