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inevaOV\Desktop\"/>
    </mc:Choice>
  </mc:AlternateContent>
  <bookViews>
    <workbookView xWindow="0" yWindow="0" windowWidth="28800" windowHeight="12135"/>
  </bookViews>
  <sheets>
    <sheet name="Содер. гор. тер." sheetId="18" r:id="rId1"/>
  </sheets>
  <calcPr calcId="152511" iterate="1"/>
</workbook>
</file>

<file path=xl/calcChain.xml><?xml version="1.0" encoding="utf-8"?>
<calcChain xmlns="http://schemas.openxmlformats.org/spreadsheetml/2006/main">
  <c r="E3" i="18" l="1"/>
  <c r="F3" i="18"/>
  <c r="E4" i="18"/>
  <c r="F4" i="18"/>
  <c r="E5" i="18"/>
  <c r="F5" i="18"/>
  <c r="E6" i="18"/>
  <c r="F6" i="18"/>
  <c r="D4" i="18"/>
  <c r="D5" i="18"/>
  <c r="D6" i="18"/>
  <c r="D3" i="18"/>
  <c r="E37" i="18"/>
  <c r="E32" i="18"/>
  <c r="E27" i="18"/>
  <c r="E22" i="18"/>
  <c r="E17" i="18"/>
  <c r="E12" i="18"/>
  <c r="D37" i="18" l="1"/>
  <c r="D32" i="18"/>
  <c r="D27" i="18"/>
  <c r="D22" i="18"/>
  <c r="D17" i="18"/>
  <c r="D12" i="18"/>
  <c r="E7" i="18" l="1"/>
  <c r="D7" i="18"/>
  <c r="G10" i="18" l="1"/>
  <c r="G15" i="18"/>
  <c r="G20" i="18"/>
  <c r="G25" i="18"/>
  <c r="G30" i="18"/>
  <c r="G35" i="18"/>
  <c r="F37" i="18" l="1"/>
  <c r="F32" i="18"/>
  <c r="F27" i="18"/>
  <c r="F22" i="18"/>
  <c r="F17" i="18"/>
  <c r="F12" i="18"/>
  <c r="G32" i="18" l="1"/>
  <c r="G17" i="18"/>
  <c r="G5" i="18"/>
  <c r="G12" i="18"/>
  <c r="F7" i="18"/>
  <c r="G7" i="18" s="1"/>
  <c r="G37" i="18"/>
  <c r="G27" i="18"/>
  <c r="G22" i="18"/>
</calcChain>
</file>

<file path=xl/sharedStrings.xml><?xml version="1.0" encoding="utf-8"?>
<sst xmlns="http://schemas.openxmlformats.org/spreadsheetml/2006/main" count="63" uniqueCount="33">
  <si>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</si>
  <si>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</si>
  <si>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</si>
  <si>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</si>
  <si>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</si>
  <si>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</si>
  <si>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всего:</t>
  </si>
  <si>
    <t>1.</t>
  </si>
  <si>
    <t>2.</t>
  </si>
  <si>
    <t>3.</t>
  </si>
  <si>
    <t>4.</t>
  </si>
  <si>
    <t>5.</t>
  </si>
  <si>
    <t>6.</t>
  </si>
  <si>
    <t>20.</t>
  </si>
  <si>
    <t>Содержание городских 
территорий, озеленение и благоустройство
в городе Пыть-Яхе</t>
  </si>
  <si>
    <t>План по программе 
(с изменениями)</t>
  </si>
  <si>
    <t>Проводится уход за территорией городского кладбища, обустройство и охрана кладбища общей площадью 40 438 м2. 
Выполнены работы по разработке проектной, рабочей, сметной документации на устройство колумбария на территории городского кладбища.</t>
  </si>
  <si>
    <t>Уточненный план по бюджету</t>
  </si>
  <si>
    <t>на 1 апреля 2024 года</t>
  </si>
  <si>
    <t>местный бюджет</t>
  </si>
  <si>
    <t>иные источники финансирования</t>
  </si>
  <si>
    <t>бюджет автономного округа</t>
  </si>
  <si>
    <t xml:space="preserve">Комплекс процессных мероприятий «Организация освещения улиц, микрорайонов города» </t>
  </si>
  <si>
    <t>Комплекс процессных мероприятий «Организация озеленения и благоустройства городских территорий, охрана, защита, воспроизводство лесов и зеленных насаждений»</t>
  </si>
  <si>
    <t>Комплекс процессных мероприятий «Содержание мест захоронения»</t>
  </si>
  <si>
    <t>Комплекс процессных мероприятий «Зимнее и летнее содержание городских территорий»</t>
  </si>
  <si>
    <t>Комплекс процессных мероприятий «Обеспечение комплексного содержания и ремонта объектов благоустройства (детские игровые и спортивные площадки, городской фонтан)»</t>
  </si>
  <si>
    <t>Комплекс процессных мероприятий Праздничное оформление городских территорий»</t>
  </si>
  <si>
    <t xml:space="preserve">Во 2 квартале 2025 года планируется заключение муниципального контракта на оказание услуг по озеленению городских территорий с последующим уходом за декоративными растениями и травянистой растительностью. </t>
  </si>
  <si>
    <t>Выполнены работы:
- по демонтажу ледовых городков, световых элементов ели и конструкций;
- на поставку баннеров, флагов и наклеек;
- по содержанию и обслуживанию электрооборудования и электрических сетей;</t>
  </si>
  <si>
    <t>В рамках муниципальных контрактов выполнены работы по зимнему содержанию городских и общественных территорий, внутриквартальных проездов и объектов благоустройства, погрузке и вывозу снежных масс. 
С территорий объектов благоустройства и внутриквартальных проездов на специализированную площадку вывезено 65 200 м3 снежных масс.</t>
  </si>
  <si>
    <t>В рамках муниципального контракта приобретены: канатная карусель, песочный дворик, спортивный комплекс, скамейки - 2 шт., урны - 2 шт. Монтаж оборудования будет осуществлен в летний период 2025 года.</t>
  </si>
  <si>
    <t xml:space="preserve">Ежемесячные платежи в рамках концессионного соглашения с АО ЮТЭК-РС на содержание объектов уличного и внутриквартального освещения. Оплата произведена за фактически выполненный объем работ и услуг.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</si>
</sst>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vertical="center" wrapText="1"/>
    </xf>
    <xf numFmtId="0" fontId="0" fillId="0" borderId="0" xfId="0"/>
    <xf numFmtId="1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42"/>
  <sheetViews>
    <sheetView tabSelected="1" topLeftCell="A19" zoomScaleNormal="100" workbookViewId="0">
      <selection activeCell="M31" sqref="M31"/>
    </sheetView>
  </sheetViews>
  <sheetFormatPr defaultRowHeight="15" x14ac:dyDescent="0.25"/>
  <cols>
    <col min="1" max="1" width="3.5703125" bestFit="1" customWidth="1"/>
    <col min="2" max="2" width="35" customWidth="1"/>
    <col min="3" max="3" width="19.140625" customWidth="1"/>
    <col min="4" max="4" width="14.5703125" style="7" bestFit="1" customWidth="1"/>
    <col min="5" max="7" width="12.85546875" customWidth="1"/>
    <col min="8" max="8" width="55.42578125" customWidth="1"/>
  </cols>
  <sheetData>
    <row r="1" spans="1:8" x14ac:dyDescent="0.25">
      <c r="A1" s="18" t="s">
        <v>0</v>
      </c>
      <c r="B1" s="18"/>
      <c r="C1" s="18" t="s">
        <v>1</v>
      </c>
      <c r="D1" s="20" t="s">
        <v>18</v>
      </c>
      <c r="E1" s="21"/>
      <c r="F1" s="21"/>
      <c r="G1" s="22"/>
      <c r="H1" s="15" t="s">
        <v>2</v>
      </c>
    </row>
    <row r="2" spans="1:8" ht="38.25" x14ac:dyDescent="0.25">
      <c r="A2" s="18"/>
      <c r="B2" s="18"/>
      <c r="C2" s="18"/>
      <c r="D2" s="8" t="s">
        <v>15</v>
      </c>
      <c r="E2" s="1" t="s">
        <v>17</v>
      </c>
      <c r="F2" s="1" t="s">
        <v>3</v>
      </c>
      <c r="G2" s="1" t="s">
        <v>4</v>
      </c>
      <c r="H2" s="19"/>
    </row>
    <row r="3" spans="1:8" x14ac:dyDescent="0.25">
      <c r="A3" s="15" t="s">
        <v>13</v>
      </c>
      <c r="B3" s="16" t="s">
        <v>14</v>
      </c>
      <c r="C3" s="6" t="s">
        <v>5</v>
      </c>
      <c r="D3" s="4">
        <f>D8+D13+D18+D23+D28+D33</f>
        <v>0</v>
      </c>
      <c r="E3" s="4">
        <f t="shared" ref="E3:F3" si="0">E8+E13+E18+E23+E28+E33</f>
        <v>0</v>
      </c>
      <c r="F3" s="4">
        <f t="shared" si="0"/>
        <v>0</v>
      </c>
      <c r="G3" s="4">
        <v>0</v>
      </c>
      <c r="H3" s="17"/>
    </row>
    <row r="4" spans="1:8" ht="25.5" x14ac:dyDescent="0.25">
      <c r="A4" s="15"/>
      <c r="B4" s="16">
        <v>0</v>
      </c>
      <c r="C4" s="10" t="s">
        <v>21</v>
      </c>
      <c r="D4" s="4">
        <f t="shared" ref="D4:F6" si="1">D9+D14+D19+D24+D29+D34</f>
        <v>0</v>
      </c>
      <c r="E4" s="4">
        <f t="shared" si="1"/>
        <v>0</v>
      </c>
      <c r="F4" s="4">
        <f t="shared" si="1"/>
        <v>0</v>
      </c>
      <c r="G4" s="4">
        <v>0</v>
      </c>
      <c r="H4" s="17"/>
    </row>
    <row r="5" spans="1:8" x14ac:dyDescent="0.25">
      <c r="A5" s="15"/>
      <c r="B5" s="16">
        <v>0</v>
      </c>
      <c r="C5" s="10" t="s">
        <v>19</v>
      </c>
      <c r="D5" s="4">
        <f t="shared" si="1"/>
        <v>126115.4</v>
      </c>
      <c r="E5" s="4">
        <f t="shared" si="1"/>
        <v>126065.40000000001</v>
      </c>
      <c r="F5" s="4">
        <f t="shared" si="1"/>
        <v>41574.299999999996</v>
      </c>
      <c r="G5" s="4">
        <f t="shared" ref="G5:G37" si="2">F5/E5*100</f>
        <v>32.978358851834045</v>
      </c>
      <c r="H5" s="17"/>
    </row>
    <row r="6" spans="1:8" ht="25.5" x14ac:dyDescent="0.25">
      <c r="A6" s="15"/>
      <c r="B6" s="16"/>
      <c r="C6" s="9" t="s">
        <v>20</v>
      </c>
      <c r="D6" s="4">
        <f t="shared" si="1"/>
        <v>0</v>
      </c>
      <c r="E6" s="4">
        <f t="shared" si="1"/>
        <v>0</v>
      </c>
      <c r="F6" s="4">
        <f t="shared" si="1"/>
        <v>0</v>
      </c>
      <c r="G6" s="4">
        <v>0</v>
      </c>
      <c r="H6" s="17"/>
    </row>
    <row r="7" spans="1:8" x14ac:dyDescent="0.25">
      <c r="A7" s="15"/>
      <c r="B7" s="16"/>
      <c r="C7" s="3" t="s">
        <v>6</v>
      </c>
      <c r="D7" s="5">
        <f>SUM(D3:D6)</f>
        <v>126115.4</v>
      </c>
      <c r="E7" s="5">
        <f>SUM(E3:E6)</f>
        <v>126065.40000000001</v>
      </c>
      <c r="F7" s="5">
        <f>SUM(F3:F6)</f>
        <v>41574.299999999996</v>
      </c>
      <c r="G7" s="5">
        <f t="shared" si="2"/>
        <v>32.978358851834045</v>
      </c>
      <c r="H7" s="17"/>
    </row>
    <row r="8" spans="1:8" x14ac:dyDescent="0.25">
      <c r="A8" s="12" t="s">
        <v>7</v>
      </c>
      <c r="B8" s="13" t="s">
        <v>22</v>
      </c>
      <c r="C8" s="6" t="s">
        <v>5</v>
      </c>
      <c r="D8" s="4">
        <v>0</v>
      </c>
      <c r="E8" s="4">
        <v>0</v>
      </c>
      <c r="F8" s="4">
        <v>0</v>
      </c>
      <c r="G8" s="4">
        <v>0</v>
      </c>
      <c r="H8" s="14" t="s">
        <v>32</v>
      </c>
    </row>
    <row r="9" spans="1:8" ht="25.5" x14ac:dyDescent="0.25">
      <c r="A9" s="12"/>
      <c r="B9" s="13"/>
      <c r="C9" s="10" t="s">
        <v>21</v>
      </c>
      <c r="D9" s="4">
        <v>0</v>
      </c>
      <c r="E9" s="4">
        <v>0</v>
      </c>
      <c r="F9" s="4">
        <v>0</v>
      </c>
      <c r="G9" s="4">
        <v>0</v>
      </c>
      <c r="H9" s="14"/>
    </row>
    <row r="10" spans="1:8" x14ac:dyDescent="0.25">
      <c r="A10" s="12"/>
      <c r="B10" s="13"/>
      <c r="C10" s="10" t="s">
        <v>19</v>
      </c>
      <c r="D10" s="4">
        <v>26560.3</v>
      </c>
      <c r="E10" s="4">
        <v>27308.799999999999</v>
      </c>
      <c r="F10" s="4">
        <v>6005.1</v>
      </c>
      <c r="G10" s="4">
        <f t="shared" si="2"/>
        <v>21.989615069135226</v>
      </c>
      <c r="H10" s="14"/>
    </row>
    <row r="11" spans="1:8" ht="25.5" x14ac:dyDescent="0.25">
      <c r="A11" s="12"/>
      <c r="B11" s="13"/>
      <c r="C11" s="9" t="s">
        <v>20</v>
      </c>
      <c r="D11" s="4">
        <v>0</v>
      </c>
      <c r="E11" s="4">
        <v>0</v>
      </c>
      <c r="F11" s="4">
        <v>0</v>
      </c>
      <c r="G11" s="4">
        <v>0</v>
      </c>
      <c r="H11" s="14"/>
    </row>
    <row r="12" spans="1:8" x14ac:dyDescent="0.25">
      <c r="A12" s="12"/>
      <c r="B12" s="13"/>
      <c r="C12" s="2" t="s">
        <v>6</v>
      </c>
      <c r="D12" s="4">
        <f>SUM(D8:D11)</f>
        <v>26560.3</v>
      </c>
      <c r="E12" s="4">
        <f>SUM(E8:E11)</f>
        <v>27308.799999999999</v>
      </c>
      <c r="F12" s="4">
        <f>SUM(F8:F11)</f>
        <v>6005.1</v>
      </c>
      <c r="G12" s="4">
        <f t="shared" si="2"/>
        <v>21.989615069135226</v>
      </c>
      <c r="H12" s="14"/>
    </row>
    <row r="13" spans="1:8" x14ac:dyDescent="0.25">
      <c r="A13" s="12" t="s">
        <v>8</v>
      </c>
      <c r="B13" s="13" t="s">
        <v>23</v>
      </c>
      <c r="C13" s="6" t="s">
        <v>5</v>
      </c>
      <c r="D13" s="4">
        <v>0</v>
      </c>
      <c r="E13" s="4">
        <v>0</v>
      </c>
      <c r="F13" s="4">
        <v>0</v>
      </c>
      <c r="G13" s="4">
        <v>0</v>
      </c>
      <c r="H13" s="14" t="s">
        <v>28</v>
      </c>
    </row>
    <row r="14" spans="1:8" ht="25.5" x14ac:dyDescent="0.25">
      <c r="A14" s="12"/>
      <c r="B14" s="13"/>
      <c r="C14" s="10" t="s">
        <v>21</v>
      </c>
      <c r="D14" s="4">
        <v>0</v>
      </c>
      <c r="E14" s="4">
        <v>0</v>
      </c>
      <c r="F14" s="4">
        <v>0</v>
      </c>
      <c r="G14" s="4">
        <v>0</v>
      </c>
      <c r="H14" s="14"/>
    </row>
    <row r="15" spans="1:8" x14ac:dyDescent="0.25">
      <c r="A15" s="12"/>
      <c r="B15" s="13"/>
      <c r="C15" s="10" t="s">
        <v>19</v>
      </c>
      <c r="D15" s="4">
        <v>8315.2000000000007</v>
      </c>
      <c r="E15" s="4">
        <v>5842.1</v>
      </c>
      <c r="F15" s="4">
        <v>0</v>
      </c>
      <c r="G15" s="4">
        <f t="shared" si="2"/>
        <v>0</v>
      </c>
      <c r="H15" s="14"/>
    </row>
    <row r="16" spans="1:8" ht="25.5" x14ac:dyDescent="0.25">
      <c r="A16" s="12"/>
      <c r="B16" s="13"/>
      <c r="C16" s="9" t="s">
        <v>20</v>
      </c>
      <c r="D16" s="4">
        <v>0</v>
      </c>
      <c r="E16" s="4">
        <v>0</v>
      </c>
      <c r="F16" s="4">
        <v>0</v>
      </c>
      <c r="G16" s="4">
        <v>0</v>
      </c>
      <c r="H16" s="14"/>
    </row>
    <row r="17" spans="1:8" x14ac:dyDescent="0.25">
      <c r="A17" s="12"/>
      <c r="B17" s="13"/>
      <c r="C17" s="2" t="s">
        <v>6</v>
      </c>
      <c r="D17" s="4">
        <f>SUM(D13:D16)</f>
        <v>8315.2000000000007</v>
      </c>
      <c r="E17" s="4">
        <f>SUM(E13:E16)</f>
        <v>5842.1</v>
      </c>
      <c r="F17" s="4">
        <f>SUM(F13:F16)</f>
        <v>0</v>
      </c>
      <c r="G17" s="4">
        <f t="shared" si="2"/>
        <v>0</v>
      </c>
      <c r="H17" s="14"/>
    </row>
    <row r="18" spans="1:8" x14ac:dyDescent="0.25">
      <c r="A18" s="12" t="s">
        <v>9</v>
      </c>
      <c r="B18" s="13" t="s">
        <v>24</v>
      </c>
      <c r="C18" s="6" t="s">
        <v>5</v>
      </c>
      <c r="D18" s="4">
        <v>0</v>
      </c>
      <c r="E18" s="4">
        <v>0</v>
      </c>
      <c r="F18" s="4">
        <v>0</v>
      </c>
      <c r="G18" s="4">
        <v>0</v>
      </c>
      <c r="H18" s="14" t="s">
        <v>16</v>
      </c>
    </row>
    <row r="19" spans="1:8" ht="25.5" x14ac:dyDescent="0.25">
      <c r="A19" s="12"/>
      <c r="B19" s="13"/>
      <c r="C19" s="10" t="s">
        <v>21</v>
      </c>
      <c r="D19" s="4">
        <v>0</v>
      </c>
      <c r="E19" s="4">
        <v>0</v>
      </c>
      <c r="F19" s="4">
        <v>0</v>
      </c>
      <c r="G19" s="4">
        <v>0</v>
      </c>
      <c r="H19" s="14"/>
    </row>
    <row r="20" spans="1:8" x14ac:dyDescent="0.25">
      <c r="A20" s="12"/>
      <c r="B20" s="13"/>
      <c r="C20" s="10" t="s">
        <v>19</v>
      </c>
      <c r="D20" s="4">
        <v>13046.5</v>
      </c>
      <c r="E20" s="4">
        <v>13046.5</v>
      </c>
      <c r="F20" s="4">
        <v>2189.1999999999998</v>
      </c>
      <c r="G20" s="4">
        <f t="shared" si="2"/>
        <v>16.779979304794388</v>
      </c>
      <c r="H20" s="14"/>
    </row>
    <row r="21" spans="1:8" ht="25.5" x14ac:dyDescent="0.25">
      <c r="A21" s="12"/>
      <c r="B21" s="13"/>
      <c r="C21" s="9" t="s">
        <v>20</v>
      </c>
      <c r="D21" s="4">
        <v>0</v>
      </c>
      <c r="E21" s="4">
        <v>0</v>
      </c>
      <c r="F21" s="4">
        <v>0</v>
      </c>
      <c r="G21" s="4">
        <v>0</v>
      </c>
      <c r="H21" s="14"/>
    </row>
    <row r="22" spans="1:8" x14ac:dyDescent="0.25">
      <c r="A22" s="12"/>
      <c r="B22" s="13"/>
      <c r="C22" s="2" t="s">
        <v>6</v>
      </c>
      <c r="D22" s="4">
        <f>SUM(D18:D21)</f>
        <v>13046.5</v>
      </c>
      <c r="E22" s="4">
        <f>SUM(E18:E21)</f>
        <v>13046.5</v>
      </c>
      <c r="F22" s="4">
        <f>SUM(F18:F21)</f>
        <v>2189.1999999999998</v>
      </c>
      <c r="G22" s="4">
        <f t="shared" si="2"/>
        <v>16.779979304794388</v>
      </c>
      <c r="H22" s="14"/>
    </row>
    <row r="23" spans="1:8" x14ac:dyDescent="0.25">
      <c r="A23" s="12" t="s">
        <v>10</v>
      </c>
      <c r="B23" s="13" t="s">
        <v>25</v>
      </c>
      <c r="C23" s="6" t="s">
        <v>5</v>
      </c>
      <c r="D23" s="4">
        <v>0</v>
      </c>
      <c r="E23" s="4">
        <v>0</v>
      </c>
      <c r="F23" s="4">
        <v>0</v>
      </c>
      <c r="G23" s="4">
        <v>0</v>
      </c>
      <c r="H23" s="14" t="s">
        <v>30</v>
      </c>
    </row>
    <row r="24" spans="1:8" ht="25.5" x14ac:dyDescent="0.25">
      <c r="A24" s="12"/>
      <c r="B24" s="13"/>
      <c r="C24" s="10" t="s">
        <v>21</v>
      </c>
      <c r="D24" s="4">
        <v>0</v>
      </c>
      <c r="E24" s="4">
        <v>0</v>
      </c>
      <c r="F24" s="4">
        <v>0</v>
      </c>
      <c r="G24" s="4">
        <v>0</v>
      </c>
      <c r="H24" s="14"/>
    </row>
    <row r="25" spans="1:8" x14ac:dyDescent="0.25">
      <c r="A25" s="12"/>
      <c r="B25" s="13"/>
      <c r="C25" s="10" t="s">
        <v>19</v>
      </c>
      <c r="D25" s="4">
        <v>65283.7</v>
      </c>
      <c r="E25" s="4">
        <v>67706.8</v>
      </c>
      <c r="F25" s="4">
        <v>31441.3</v>
      </c>
      <c r="G25" s="4">
        <f t="shared" si="2"/>
        <v>46.437433167717273</v>
      </c>
      <c r="H25" s="14"/>
    </row>
    <row r="26" spans="1:8" ht="25.5" x14ac:dyDescent="0.25">
      <c r="A26" s="12"/>
      <c r="B26" s="13"/>
      <c r="C26" s="9" t="s">
        <v>20</v>
      </c>
      <c r="D26" s="4">
        <v>0</v>
      </c>
      <c r="E26" s="4">
        <v>0</v>
      </c>
      <c r="F26" s="4">
        <v>0</v>
      </c>
      <c r="G26" s="4">
        <v>0</v>
      </c>
      <c r="H26" s="14"/>
    </row>
    <row r="27" spans="1:8" x14ac:dyDescent="0.25">
      <c r="A27" s="12"/>
      <c r="B27" s="13"/>
      <c r="C27" s="2" t="s">
        <v>6</v>
      </c>
      <c r="D27" s="4">
        <f>SUM(D23:D26)</f>
        <v>65283.7</v>
      </c>
      <c r="E27" s="4">
        <f>SUM(E23:E26)</f>
        <v>67706.8</v>
      </c>
      <c r="F27" s="4">
        <f>SUM(F23:F26)</f>
        <v>31441.3</v>
      </c>
      <c r="G27" s="4">
        <f t="shared" si="2"/>
        <v>46.437433167717273</v>
      </c>
      <c r="H27" s="14"/>
    </row>
    <row r="28" spans="1:8" x14ac:dyDescent="0.25">
      <c r="A28" s="12" t="s">
        <v>11</v>
      </c>
      <c r="B28" s="13" t="s">
        <v>26</v>
      </c>
      <c r="C28" s="6" t="s">
        <v>5</v>
      </c>
      <c r="D28" s="4">
        <v>0</v>
      </c>
      <c r="E28" s="4">
        <v>0</v>
      </c>
      <c r="F28" s="4">
        <v>0</v>
      </c>
      <c r="G28" s="4">
        <v>0</v>
      </c>
      <c r="H28" s="14" t="s">
        <v>31</v>
      </c>
    </row>
    <row r="29" spans="1:8" ht="25.5" x14ac:dyDescent="0.25">
      <c r="A29" s="12"/>
      <c r="B29" s="13"/>
      <c r="C29" s="10" t="s">
        <v>21</v>
      </c>
      <c r="D29" s="4">
        <v>0</v>
      </c>
      <c r="E29" s="4">
        <v>0</v>
      </c>
      <c r="F29" s="4">
        <v>0</v>
      </c>
      <c r="G29" s="4">
        <v>0</v>
      </c>
      <c r="H29" s="14"/>
    </row>
    <row r="30" spans="1:8" x14ac:dyDescent="0.25">
      <c r="A30" s="12"/>
      <c r="B30" s="13"/>
      <c r="C30" s="10" t="s">
        <v>19</v>
      </c>
      <c r="D30" s="4">
        <v>6566.3</v>
      </c>
      <c r="E30" s="4">
        <v>5259.8</v>
      </c>
      <c r="F30" s="4">
        <v>693.5</v>
      </c>
      <c r="G30" s="4">
        <f t="shared" si="2"/>
        <v>13.184911973839309</v>
      </c>
      <c r="H30" s="14"/>
    </row>
    <row r="31" spans="1:8" ht="25.5" x14ac:dyDescent="0.25">
      <c r="A31" s="12"/>
      <c r="B31" s="13"/>
      <c r="C31" s="9" t="s">
        <v>20</v>
      </c>
      <c r="D31" s="4">
        <v>0</v>
      </c>
      <c r="E31" s="4">
        <v>0</v>
      </c>
      <c r="F31" s="4">
        <v>0</v>
      </c>
      <c r="G31" s="4">
        <v>0</v>
      </c>
      <c r="H31" s="14"/>
    </row>
    <row r="32" spans="1:8" x14ac:dyDescent="0.25">
      <c r="A32" s="12"/>
      <c r="B32" s="13"/>
      <c r="C32" s="2" t="s">
        <v>6</v>
      </c>
      <c r="D32" s="4">
        <f>SUM(D28:D31)</f>
        <v>6566.3</v>
      </c>
      <c r="E32" s="4">
        <f>SUM(E28:E31)</f>
        <v>5259.8</v>
      </c>
      <c r="F32" s="4">
        <f>SUM(F28:F31)</f>
        <v>693.5</v>
      </c>
      <c r="G32" s="4">
        <f t="shared" si="2"/>
        <v>13.184911973839309</v>
      </c>
      <c r="H32" s="14"/>
    </row>
    <row r="33" spans="1:8" x14ac:dyDescent="0.25">
      <c r="A33" s="12" t="s">
        <v>12</v>
      </c>
      <c r="B33" s="13" t="s">
        <v>27</v>
      </c>
      <c r="C33" s="6" t="s">
        <v>5</v>
      </c>
      <c r="D33" s="4">
        <v>0</v>
      </c>
      <c r="E33" s="4">
        <v>0</v>
      </c>
      <c r="F33" s="4">
        <v>0</v>
      </c>
      <c r="G33" s="4">
        <v>0</v>
      </c>
      <c r="H33" s="14" t="s">
        <v>29</v>
      </c>
    </row>
    <row r="34" spans="1:8" ht="25.5" x14ac:dyDescent="0.25">
      <c r="A34" s="12"/>
      <c r="B34" s="13"/>
      <c r="C34" s="10" t="s">
        <v>21</v>
      </c>
      <c r="D34" s="4">
        <v>0</v>
      </c>
      <c r="E34" s="4">
        <v>0</v>
      </c>
      <c r="F34" s="4">
        <v>0</v>
      </c>
      <c r="G34" s="4">
        <v>0</v>
      </c>
      <c r="H34" s="14"/>
    </row>
    <row r="35" spans="1:8" x14ac:dyDescent="0.25">
      <c r="A35" s="12"/>
      <c r="B35" s="13"/>
      <c r="C35" s="10" t="s">
        <v>19</v>
      </c>
      <c r="D35" s="4">
        <v>6343.4</v>
      </c>
      <c r="E35" s="4">
        <v>6901.4</v>
      </c>
      <c r="F35" s="4">
        <v>1245.2</v>
      </c>
      <c r="G35" s="4">
        <f t="shared" si="2"/>
        <v>18.042715970672617</v>
      </c>
      <c r="H35" s="14"/>
    </row>
    <row r="36" spans="1:8" ht="25.5" x14ac:dyDescent="0.25">
      <c r="A36" s="12"/>
      <c r="B36" s="13"/>
      <c r="C36" s="9" t="s">
        <v>20</v>
      </c>
      <c r="D36" s="4">
        <v>0</v>
      </c>
      <c r="E36" s="4">
        <v>0</v>
      </c>
      <c r="F36" s="4">
        <v>0</v>
      </c>
      <c r="G36" s="4">
        <v>0</v>
      </c>
      <c r="H36" s="14"/>
    </row>
    <row r="37" spans="1:8" x14ac:dyDescent="0.25">
      <c r="A37" s="12"/>
      <c r="B37" s="13"/>
      <c r="C37" s="2" t="s">
        <v>6</v>
      </c>
      <c r="D37" s="4">
        <f>SUM(D33:D36)</f>
        <v>6343.4</v>
      </c>
      <c r="E37" s="4">
        <f>SUM(E33:E36)</f>
        <v>6901.4</v>
      </c>
      <c r="F37" s="4">
        <f>SUM(F33:F36)</f>
        <v>1245.2</v>
      </c>
      <c r="G37" s="4">
        <f t="shared" si="2"/>
        <v>18.042715970672617</v>
      </c>
      <c r="H37" s="14"/>
    </row>
    <row r="38" spans="1:8" x14ac:dyDescent="0.25">
      <c r="H38" s="11"/>
    </row>
    <row r="39" spans="1:8" x14ac:dyDescent="0.25">
      <c r="H39" s="11"/>
    </row>
    <row r="40" spans="1:8" x14ac:dyDescent="0.25">
      <c r="H40" s="11"/>
    </row>
    <row r="41" spans="1:8" x14ac:dyDescent="0.25">
      <c r="H41" s="11"/>
    </row>
    <row r="42" spans="1:8" x14ac:dyDescent="0.25">
      <c r="H42" s="11"/>
    </row>
  </sheetData>
  <mergeCells count="25">
    <mergeCell ref="A3:A7"/>
    <mergeCell ref="B3:B7"/>
    <mergeCell ref="H3:H7"/>
    <mergeCell ref="A1:B2"/>
    <mergeCell ref="C1:C2"/>
    <mergeCell ref="H1:H2"/>
    <mergeCell ref="D1:G1"/>
    <mergeCell ref="A8:A12"/>
    <mergeCell ref="B8:B12"/>
    <mergeCell ref="H8:H12"/>
    <mergeCell ref="A13:A17"/>
    <mergeCell ref="B13:B17"/>
    <mergeCell ref="H13:H17"/>
    <mergeCell ref="A18:A22"/>
    <mergeCell ref="B18:B22"/>
    <mergeCell ref="H18:H22"/>
    <mergeCell ref="A23:A27"/>
    <mergeCell ref="B23:B27"/>
    <mergeCell ref="H23:H27"/>
    <mergeCell ref="A28:A32"/>
    <mergeCell ref="B28:B32"/>
    <mergeCell ref="H28:H32"/>
    <mergeCell ref="A33:A37"/>
    <mergeCell ref="B33:B37"/>
    <mergeCell ref="H33:H37"/>
  </mergeCells>
  <pageMargins left="0.7" right="0.7" top="0.75" bottom="0.75" header="0.3" footer="0.3"/>
  <pageSetup paperSize="9" scale="78" fitToHeight="0" orientation="landscape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Содер. гор. тер.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Шестакова</dc:creator>
  <cp:lastModifiedBy>Ольга Аминева</cp:lastModifiedBy>
  <cp:lastPrinted>2025-04-11T06:07:49Z</cp:lastPrinted>
  <dcterms:created xsi:type="dcterms:W3CDTF">2006-09-16T00:00:00Z</dcterms:created>
  <dcterms:modified xsi:type="dcterms:W3CDTF">2025-04-11T10:59:07Z</dcterms:modified>
</cp:coreProperties>
</file>