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esheryakovavv\Desktop\Файлы\ПРОГРАММЫ\Социальное развитие\Программа СДР на 2024-2030 годы\Отчеты\"/>
    </mc:Choice>
  </mc:AlternateContent>
  <bookViews>
    <workbookView xWindow="0" yWindow="0" windowWidth="16845" windowHeight="8145"/>
  </bookViews>
  <sheets>
    <sheet name="Разв. эконом." sheetId="14" r:id="rId1"/>
  </sheets>
  <calcPr calcId="152511" refMode="R1C1"/>
</workbook>
</file>

<file path=xl/calcChain.xml><?xml version="1.0" encoding="utf-8"?>
<calcChain xmlns="http://schemas.openxmlformats.org/spreadsheetml/2006/main">
  <c r="D32" i="14" l="1"/>
  <c r="D27" i="14"/>
  <c r="F10" i="14"/>
  <c r="F5" i="14" s="1"/>
  <c r="F9" i="14"/>
  <c r="F4" i="14" s="1"/>
  <c r="D9" i="14"/>
  <c r="D4" i="14" s="1"/>
  <c r="D10" i="14"/>
  <c r="E10" i="14" s="1"/>
  <c r="E5" i="14" s="1"/>
  <c r="F7" i="14" l="1"/>
  <c r="D5" i="14"/>
  <c r="D7" i="14" s="1"/>
  <c r="D12" i="14"/>
  <c r="D22" i="14" l="1"/>
  <c r="D17" i="14" l="1"/>
  <c r="G30" i="14" l="1"/>
  <c r="G25" i="14"/>
  <c r="G20" i="14"/>
  <c r="G14" i="14"/>
  <c r="F11" i="14"/>
  <c r="F8" i="14"/>
  <c r="E11" i="14"/>
  <c r="E9" i="14"/>
  <c r="E4" i="14" s="1"/>
  <c r="E7" i="14" s="1"/>
  <c r="E8" i="14"/>
  <c r="F32" i="14"/>
  <c r="E32" i="14"/>
  <c r="F27" i="14"/>
  <c r="E27" i="14"/>
  <c r="F22" i="14"/>
  <c r="E22" i="14"/>
  <c r="F17" i="14"/>
  <c r="E17" i="14"/>
  <c r="G22" i="14" l="1"/>
  <c r="G32" i="14"/>
  <c r="G17" i="14"/>
  <c r="G9" i="14"/>
  <c r="G27" i="14"/>
  <c r="E12" i="14"/>
  <c r="G10" i="14"/>
  <c r="F12" i="14"/>
  <c r="G4" i="14"/>
  <c r="G5" i="14"/>
  <c r="G12" i="14" l="1"/>
  <c r="G7" i="14"/>
</calcChain>
</file>

<file path=xl/sharedStrings.xml><?xml version="1.0" encoding="utf-8"?>
<sst xmlns="http://schemas.openxmlformats.org/spreadsheetml/2006/main" count="59" uniqueCount="27">
  <si>
    <t>Источники финансирования</t>
  </si>
  <si>
    <t>Кассовое исполнение</t>
  </si>
  <si>
    <t>Процент исполнения</t>
  </si>
  <si>
    <t>федеральный бюджет</t>
  </si>
  <si>
    <t>окружной бюджет</t>
  </si>
  <si>
    <t>городской бюджет</t>
  </si>
  <si>
    <t>другие источники</t>
  </si>
  <si>
    <t>всего:</t>
  </si>
  <si>
    <t xml:space="preserve">Наименование муниципальной программы, структурного элемента, комплекса процессных мероприятий, регионального проекта
</t>
  </si>
  <si>
    <t xml:space="preserve">План по программе
(с изменениями)
</t>
  </si>
  <si>
    <t xml:space="preserve">Уточненный план по бюджету
</t>
  </si>
  <si>
    <t>Результат реализации структурного элемента (мероприятия), причина невыполнения или  неполного выполнения структурного элемента (мероприятия)</t>
  </si>
  <si>
    <t xml:space="preserve"> - </t>
  </si>
  <si>
    <t xml:space="preserve"> -</t>
  </si>
  <si>
    <t>Социальное и дамографическое развитие города Пыть-Яха</t>
  </si>
  <si>
    <t>Наименование (подпрограмма) «Реализация адресной социальной поддержки граждан»</t>
  </si>
  <si>
    <t xml:space="preserve">Комплекс процессных мероприятий "Поддержка семьи, материнства и детства"
</t>
  </si>
  <si>
    <t>Комплекс процессных мероприятий "Развитие мер социальной поддержки отдельных категорий граждан"</t>
  </si>
  <si>
    <t>Комплекс процессных мероприятий «Реализация мероприятий согласно комплексному межведомственному плану мероприятий, направленных на профилактику заболеваний и формирование здорового образа жизни среди населения города Пыть-Яха»</t>
  </si>
  <si>
    <t xml:space="preserve">Меропринятие прудусматривает выплаты по заработной плате работникам отдела по организации деятельности муниципальной комиссии по делам несовершеннолетних и защите их прав в соответствии с установленными ПВТР сроками. Принятые бюджетные обязательства на текущую дату оплачены в полном объеме, задолженности нет.  </t>
  </si>
  <si>
    <t>Наименование (подпрограмма) «Укрепление общественного здоровья населения города Пыть-Яха»</t>
  </si>
  <si>
    <t>1.1</t>
  </si>
  <si>
    <t>1.2</t>
  </si>
  <si>
    <t>2.1</t>
  </si>
  <si>
    <t>на 31 марта 2025 года</t>
  </si>
  <si>
    <t>Мероприятия  по укреплению общественного здоровья населения города Пыть-Яха в 1 квартале 2025 году реализованы в  полном объеме ответсвенными исполнителями программы   в соответствии с утвержденным планом.  Проведение конкурса "Лучшая корпоративная программа по укреплению здоровья работников"  и изготовление печатной продукции (баннера),  направленной на освещение вопросов укрепления общественного здоровья жителей города Пыть-Яха запланировано во 2-3 кв. 2025 года</t>
  </si>
  <si>
    <r>
      <t>В рамках реализации мероприятия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3715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чел. получили меры социальной поддержки, предоставляемые на муниципальном уровне.  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</si>
</sst>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"/>
    <numFmt numFmtId="165" formatCode="_-* #,##0.0\ _₽_-;\-* #,##0.0\ _₽_-;_-* &quot;-&quot;??\ _₽_-;_-@_-"/>
    <numFmt numFmtId="166" formatCode="_-* #,##0.0\ _₽_-;\-* #,##0.0\ _₽_-;_-* &quot;-&quot;?\ _₽_-;_-@_-"/>
  </numFmts>
  <fonts count="6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54">
    <xf numFmtId="0" fontId="0" fillId="0" borderId="0" xfId="0"/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5" fontId="1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" fontId="2" fillId="0" borderId="1" xfId="0" applyNumberFormat="1" applyFont="1" applyFill="1" applyBorder="1" applyAlignment="1">
      <alignment horizontal="left" vertical="center" wrapText="1"/>
    </xf>
    <xf numFmtId="0" fontId="0" fillId="0" borderId="0" xfId="0"/>
    <xf numFmtId="16" fontId="1" fillId="0" borderId="1" xfId="0" applyNumberFormat="1" applyFont="1" applyFill="1" applyBorder="1" applyAlignment="1">
      <alignment horizontal="center" vertical="center" wrapText="1"/>
    </xf>
    <xf numFmtId="16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center" wrapText="1"/>
    </xf>
    <xf numFmtId="165" fontId="2" fillId="0" borderId="1" xfId="1" applyNumberFormat="1" applyFont="1" applyFill="1" applyBorder="1" applyAlignment="1">
      <alignment horizontal="right" vertical="center" wrapText="1"/>
    </xf>
    <xf numFmtId="166" fontId="1" fillId="0" borderId="1" xfId="0" applyNumberFormat="1" applyFont="1" applyFill="1" applyBorder="1" applyAlignment="1">
      <alignment horizontal="right" vertical="center" wrapText="1"/>
    </xf>
    <xf numFmtId="16" fontId="2" fillId="2" borderId="1" xfId="0" applyNumberFormat="1" applyFont="1" applyFill="1" applyBorder="1" applyAlignment="1">
      <alignment horizontal="right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 wrapText="1"/>
    </xf>
    <xf numFmtId="165" fontId="1" fillId="2" borderId="1" xfId="1" applyNumberFormat="1" applyFont="1" applyFill="1" applyBorder="1" applyAlignment="1">
      <alignment horizontal="center" vertical="center" wrapText="1"/>
    </xf>
    <xf numFmtId="16" fontId="2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165" fontId="2" fillId="2" borderId="7" xfId="1" applyNumberFormat="1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3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16" fontId="2" fillId="0" borderId="1" xfId="0" applyNumberFormat="1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colors>
    <mruColors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tabSelected="1" zoomScaleNormal="100" workbookViewId="0">
      <selection activeCell="H18" sqref="H18:H22"/>
    </sheetView>
  </sheetViews>
  <sheetFormatPr defaultRowHeight="15" x14ac:dyDescent="0.25"/>
  <cols>
    <col min="1" max="1" width="5" customWidth="1"/>
    <col min="2" max="2" width="34.85546875" customWidth="1"/>
    <col min="3" max="3" width="20.140625" customWidth="1"/>
    <col min="4" max="4" width="16" style="8" customWidth="1"/>
    <col min="5" max="7" width="12.85546875" customWidth="1"/>
    <col min="8" max="8" width="58.42578125" customWidth="1"/>
  </cols>
  <sheetData>
    <row r="1" spans="1:8" ht="15" customHeight="1" x14ac:dyDescent="0.25">
      <c r="A1" s="40" t="s">
        <v>8</v>
      </c>
      <c r="B1" s="40"/>
      <c r="C1" s="40" t="s">
        <v>0</v>
      </c>
      <c r="D1" s="42" t="s">
        <v>24</v>
      </c>
      <c r="E1" s="43"/>
      <c r="F1" s="43"/>
      <c r="G1" s="44"/>
      <c r="H1" s="37" t="s">
        <v>11</v>
      </c>
    </row>
    <row r="2" spans="1:8" ht="51" x14ac:dyDescent="0.25">
      <c r="A2" s="40"/>
      <c r="B2" s="40"/>
      <c r="C2" s="40"/>
      <c r="D2" s="9" t="s">
        <v>9</v>
      </c>
      <c r="E2" s="1" t="s">
        <v>10</v>
      </c>
      <c r="F2" s="1" t="s">
        <v>1</v>
      </c>
      <c r="G2" s="1" t="s">
        <v>2</v>
      </c>
      <c r="H2" s="41"/>
    </row>
    <row r="3" spans="1:8" x14ac:dyDescent="0.25">
      <c r="A3" s="37">
        <v>2</v>
      </c>
      <c r="B3" s="38" t="s">
        <v>14</v>
      </c>
      <c r="C3" s="7" t="s">
        <v>3</v>
      </c>
      <c r="D3" s="10" t="s">
        <v>12</v>
      </c>
      <c r="E3" s="10" t="s">
        <v>12</v>
      </c>
      <c r="F3" s="10" t="s">
        <v>12</v>
      </c>
      <c r="G3" s="2">
        <v>0</v>
      </c>
      <c r="H3" s="39"/>
    </row>
    <row r="4" spans="1:8" x14ac:dyDescent="0.25">
      <c r="A4" s="37"/>
      <c r="B4" s="38">
        <v>0</v>
      </c>
      <c r="C4" s="7" t="s">
        <v>4</v>
      </c>
      <c r="D4" s="12">
        <f>D9</f>
        <v>7233.5</v>
      </c>
      <c r="E4" s="12">
        <f>E9</f>
        <v>7233.5</v>
      </c>
      <c r="F4" s="12">
        <f>F9</f>
        <v>1815.2</v>
      </c>
      <c r="G4" s="2">
        <f t="shared" ref="G4:G32" si="0">F4/E4*100</f>
        <v>25.094352664685143</v>
      </c>
      <c r="H4" s="39"/>
    </row>
    <row r="5" spans="1:8" x14ac:dyDescent="0.25">
      <c r="A5" s="37"/>
      <c r="B5" s="38">
        <v>0</v>
      </c>
      <c r="C5" s="7" t="s">
        <v>5</v>
      </c>
      <c r="D5" s="12">
        <f>D10+D25</f>
        <v>18202.8</v>
      </c>
      <c r="E5" s="12">
        <f>E10+E25</f>
        <v>18202.8</v>
      </c>
      <c r="F5" s="12">
        <f>F10+F25</f>
        <v>6142.5</v>
      </c>
      <c r="G5" s="2">
        <f t="shared" si="0"/>
        <v>33.744808491001386</v>
      </c>
      <c r="H5" s="39"/>
    </row>
    <row r="6" spans="1:8" x14ac:dyDescent="0.25">
      <c r="A6" s="37"/>
      <c r="B6" s="38"/>
      <c r="C6" s="3" t="s">
        <v>6</v>
      </c>
      <c r="D6" s="11" t="s">
        <v>12</v>
      </c>
      <c r="E6" s="11" t="s">
        <v>12</v>
      </c>
      <c r="F6" s="11" t="s">
        <v>12</v>
      </c>
      <c r="G6" s="2">
        <v>0</v>
      </c>
      <c r="H6" s="39"/>
    </row>
    <row r="7" spans="1:8" x14ac:dyDescent="0.25">
      <c r="A7" s="37"/>
      <c r="B7" s="38"/>
      <c r="C7" s="6" t="s">
        <v>7</v>
      </c>
      <c r="D7" s="13">
        <f>D4+D5</f>
        <v>25436.3</v>
      </c>
      <c r="E7" s="13">
        <f t="shared" ref="E7:F7" si="1">E4+E5</f>
        <v>25436.3</v>
      </c>
      <c r="F7" s="13">
        <f t="shared" si="1"/>
        <v>7957.7</v>
      </c>
      <c r="G7" s="4">
        <f t="shared" si="0"/>
        <v>31.284817367305777</v>
      </c>
      <c r="H7" s="39"/>
    </row>
    <row r="8" spans="1:8" x14ac:dyDescent="0.25">
      <c r="A8" s="48">
        <v>1</v>
      </c>
      <c r="B8" s="38" t="s">
        <v>15</v>
      </c>
      <c r="C8" s="7" t="s">
        <v>3</v>
      </c>
      <c r="D8" s="14" t="s">
        <v>13</v>
      </c>
      <c r="E8" s="15">
        <f t="shared" ref="E8:F11" si="2">E13+E18+E23+E28</f>
        <v>0</v>
      </c>
      <c r="F8" s="15">
        <f t="shared" si="2"/>
        <v>0</v>
      </c>
      <c r="G8" s="16">
        <v>0</v>
      </c>
      <c r="H8" s="52"/>
    </row>
    <row r="9" spans="1:8" x14ac:dyDescent="0.25">
      <c r="A9" s="48"/>
      <c r="B9" s="38"/>
      <c r="C9" s="7" t="s">
        <v>4</v>
      </c>
      <c r="D9" s="17">
        <f>D14</f>
        <v>7233.5</v>
      </c>
      <c r="E9" s="15">
        <f t="shared" si="2"/>
        <v>7233.5</v>
      </c>
      <c r="F9" s="15">
        <f>F14</f>
        <v>1815.2</v>
      </c>
      <c r="G9" s="16">
        <f t="shared" si="0"/>
        <v>25.094352664685143</v>
      </c>
      <c r="H9" s="52"/>
    </row>
    <row r="10" spans="1:8" x14ac:dyDescent="0.25">
      <c r="A10" s="48"/>
      <c r="B10" s="38"/>
      <c r="C10" s="7" t="s">
        <v>5</v>
      </c>
      <c r="D10" s="17">
        <f>D15+D20</f>
        <v>18139.8</v>
      </c>
      <c r="E10" s="15">
        <f>D10</f>
        <v>18139.8</v>
      </c>
      <c r="F10" s="15">
        <f>F15+F20</f>
        <v>6142.5</v>
      </c>
      <c r="G10" s="16">
        <f t="shared" si="0"/>
        <v>33.862005093771707</v>
      </c>
      <c r="H10" s="52"/>
    </row>
    <row r="11" spans="1:8" x14ac:dyDescent="0.25">
      <c r="A11" s="48"/>
      <c r="B11" s="38"/>
      <c r="C11" s="3" t="s">
        <v>6</v>
      </c>
      <c r="D11" s="18" t="s">
        <v>12</v>
      </c>
      <c r="E11" s="15">
        <f t="shared" si="2"/>
        <v>0</v>
      </c>
      <c r="F11" s="15">
        <f t="shared" si="2"/>
        <v>0</v>
      </c>
      <c r="G11" s="16">
        <v>0</v>
      </c>
      <c r="H11" s="52"/>
    </row>
    <row r="12" spans="1:8" x14ac:dyDescent="0.25">
      <c r="A12" s="48"/>
      <c r="B12" s="38"/>
      <c r="C12" s="6" t="s">
        <v>7</v>
      </c>
      <c r="D12" s="19">
        <f>D9+D10</f>
        <v>25373.3</v>
      </c>
      <c r="E12" s="19">
        <f t="shared" ref="E12:F12" si="3">SUM(E8:E11)</f>
        <v>25373.3</v>
      </c>
      <c r="F12" s="19">
        <f t="shared" si="3"/>
        <v>7957.7</v>
      </c>
      <c r="G12" s="19">
        <f t="shared" si="0"/>
        <v>31.362495221354731</v>
      </c>
      <c r="H12" s="53"/>
    </row>
    <row r="13" spans="1:8" s="27" customFormat="1" ht="25.5" customHeight="1" x14ac:dyDescent="0.25">
      <c r="A13" s="49" t="s">
        <v>21</v>
      </c>
      <c r="B13" s="29" t="s">
        <v>16</v>
      </c>
      <c r="C13" s="20" t="s">
        <v>3</v>
      </c>
      <c r="D13" s="20"/>
      <c r="E13" s="16">
        <v>0</v>
      </c>
      <c r="F13" s="16">
        <v>0</v>
      </c>
      <c r="G13" s="26">
        <v>0</v>
      </c>
      <c r="H13" s="34" t="s">
        <v>19</v>
      </c>
    </row>
    <row r="14" spans="1:8" s="27" customFormat="1" x14ac:dyDescent="0.25">
      <c r="A14" s="50"/>
      <c r="B14" s="51"/>
      <c r="C14" s="20" t="s">
        <v>4</v>
      </c>
      <c r="D14" s="16">
        <v>7233.5</v>
      </c>
      <c r="E14" s="16">
        <v>7233.5</v>
      </c>
      <c r="F14" s="16">
        <v>1815.2</v>
      </c>
      <c r="G14" s="26">
        <f t="shared" si="0"/>
        <v>25.094352664685143</v>
      </c>
      <c r="H14" s="35"/>
    </row>
    <row r="15" spans="1:8" s="27" customFormat="1" x14ac:dyDescent="0.25">
      <c r="A15" s="50"/>
      <c r="B15" s="51"/>
      <c r="C15" s="20" t="s">
        <v>5</v>
      </c>
      <c r="D15" s="16">
        <v>0</v>
      </c>
      <c r="E15" s="16">
        <v>0</v>
      </c>
      <c r="F15" s="16">
        <v>0</v>
      </c>
      <c r="G15" s="26"/>
      <c r="H15" s="35"/>
    </row>
    <row r="16" spans="1:8" s="27" customFormat="1" x14ac:dyDescent="0.25">
      <c r="A16" s="50"/>
      <c r="B16" s="51"/>
      <c r="C16" s="25" t="s">
        <v>6</v>
      </c>
      <c r="D16" s="21" t="s">
        <v>12</v>
      </c>
      <c r="E16" s="16">
        <v>0</v>
      </c>
      <c r="F16" s="16">
        <v>0</v>
      </c>
      <c r="G16" s="26">
        <v>0</v>
      </c>
      <c r="H16" s="35"/>
    </row>
    <row r="17" spans="1:8" s="27" customFormat="1" x14ac:dyDescent="0.25">
      <c r="A17" s="50"/>
      <c r="B17" s="51"/>
      <c r="C17" s="24" t="s">
        <v>7</v>
      </c>
      <c r="D17" s="16">
        <f t="shared" ref="D17:F17" si="4">SUM(D13:D16)</f>
        <v>7233.5</v>
      </c>
      <c r="E17" s="16">
        <f t="shared" si="4"/>
        <v>7233.5</v>
      </c>
      <c r="F17" s="16">
        <f t="shared" si="4"/>
        <v>1815.2</v>
      </c>
      <c r="G17" s="26">
        <f t="shared" si="0"/>
        <v>25.094352664685143</v>
      </c>
      <c r="H17" s="36"/>
    </row>
    <row r="18" spans="1:8" ht="32.25" customHeight="1" x14ac:dyDescent="0.25">
      <c r="A18" s="45" t="s">
        <v>22</v>
      </c>
      <c r="B18" s="46" t="s">
        <v>17</v>
      </c>
      <c r="C18" s="7" t="s">
        <v>3</v>
      </c>
      <c r="D18" s="20"/>
      <c r="E18" s="16">
        <v>0</v>
      </c>
      <c r="F18" s="16">
        <v>0</v>
      </c>
      <c r="G18" s="26">
        <v>0</v>
      </c>
      <c r="H18" s="34" t="s">
        <v>26</v>
      </c>
    </row>
    <row r="19" spans="1:8" ht="33.75" customHeight="1" x14ac:dyDescent="0.25">
      <c r="A19" s="45"/>
      <c r="B19" s="47"/>
      <c r="C19" s="7" t="s">
        <v>4</v>
      </c>
      <c r="D19" s="16"/>
      <c r="E19" s="16"/>
      <c r="F19" s="16"/>
      <c r="G19" s="26"/>
      <c r="H19" s="35"/>
    </row>
    <row r="20" spans="1:8" ht="39.75" customHeight="1" x14ac:dyDescent="0.25">
      <c r="A20" s="45"/>
      <c r="B20" s="47"/>
      <c r="C20" s="7" t="s">
        <v>5</v>
      </c>
      <c r="D20" s="16">
        <v>18139.8</v>
      </c>
      <c r="E20" s="16">
        <v>18139.8</v>
      </c>
      <c r="F20" s="16">
        <v>6142.5</v>
      </c>
      <c r="G20" s="26">
        <f t="shared" si="0"/>
        <v>33.862005093771707</v>
      </c>
      <c r="H20" s="35"/>
    </row>
    <row r="21" spans="1:8" ht="47.25" customHeight="1" x14ac:dyDescent="0.25">
      <c r="A21" s="45"/>
      <c r="B21" s="47"/>
      <c r="C21" s="3" t="s">
        <v>6</v>
      </c>
      <c r="D21" s="16">
        <v>0</v>
      </c>
      <c r="E21" s="16">
        <v>0</v>
      </c>
      <c r="F21" s="16">
        <v>0</v>
      </c>
      <c r="G21" s="26">
        <v>0</v>
      </c>
      <c r="H21" s="35"/>
    </row>
    <row r="22" spans="1:8" ht="38.25" customHeight="1" x14ac:dyDescent="0.25">
      <c r="A22" s="45"/>
      <c r="B22" s="47"/>
      <c r="C22" s="5" t="s">
        <v>7</v>
      </c>
      <c r="D22" s="16">
        <f t="shared" ref="D22" si="5">SUM(D18:D21)</f>
        <v>18139.8</v>
      </c>
      <c r="E22" s="16">
        <f t="shared" ref="E22:F22" si="6">SUM(E18:E21)</f>
        <v>18139.8</v>
      </c>
      <c r="F22" s="16">
        <f t="shared" si="6"/>
        <v>6142.5</v>
      </c>
      <c r="G22" s="26">
        <f t="shared" si="0"/>
        <v>33.862005093771707</v>
      </c>
      <c r="H22" s="36"/>
    </row>
    <row r="23" spans="1:8" ht="24.95" customHeight="1" x14ac:dyDescent="0.25">
      <c r="A23" s="30">
        <v>2</v>
      </c>
      <c r="B23" s="33" t="s">
        <v>20</v>
      </c>
      <c r="C23" s="7" t="s">
        <v>3</v>
      </c>
      <c r="D23" s="16">
        <v>0</v>
      </c>
      <c r="E23" s="16">
        <v>0</v>
      </c>
      <c r="F23" s="16">
        <v>0</v>
      </c>
      <c r="G23" s="16">
        <v>0</v>
      </c>
      <c r="H23" s="28"/>
    </row>
    <row r="24" spans="1:8" ht="24.95" customHeight="1" x14ac:dyDescent="0.25">
      <c r="A24" s="30"/>
      <c r="B24" s="33"/>
      <c r="C24" s="7" t="s">
        <v>4</v>
      </c>
      <c r="D24" s="16">
        <v>0</v>
      </c>
      <c r="E24" s="16">
        <v>0</v>
      </c>
      <c r="F24" s="16">
        <v>0</v>
      </c>
      <c r="G24" s="16">
        <v>0</v>
      </c>
      <c r="H24" s="29"/>
    </row>
    <row r="25" spans="1:8" ht="24.95" customHeight="1" x14ac:dyDescent="0.25">
      <c r="A25" s="30"/>
      <c r="B25" s="33"/>
      <c r="C25" s="7" t="s">
        <v>5</v>
      </c>
      <c r="D25" s="16">
        <v>63</v>
      </c>
      <c r="E25" s="16">
        <v>63</v>
      </c>
      <c r="F25" s="16">
        <v>0</v>
      </c>
      <c r="G25" s="16">
        <f t="shared" si="0"/>
        <v>0</v>
      </c>
      <c r="H25" s="29"/>
    </row>
    <row r="26" spans="1:8" ht="24.95" customHeight="1" x14ac:dyDescent="0.25">
      <c r="A26" s="30"/>
      <c r="B26" s="33"/>
      <c r="C26" s="3" t="s">
        <v>6</v>
      </c>
      <c r="D26" s="16">
        <v>0</v>
      </c>
      <c r="E26" s="16">
        <v>0</v>
      </c>
      <c r="F26" s="16">
        <v>0</v>
      </c>
      <c r="G26" s="16">
        <v>0</v>
      </c>
      <c r="H26" s="29"/>
    </row>
    <row r="27" spans="1:8" ht="24.95" customHeight="1" x14ac:dyDescent="0.25">
      <c r="A27" s="30"/>
      <c r="B27" s="33"/>
      <c r="C27" s="22" t="s">
        <v>7</v>
      </c>
      <c r="D27" s="19">
        <f>D25</f>
        <v>63</v>
      </c>
      <c r="E27" s="19">
        <f t="shared" ref="E27:F27" si="7">SUM(E23:E26)</f>
        <v>63</v>
      </c>
      <c r="F27" s="19">
        <f t="shared" si="7"/>
        <v>0</v>
      </c>
      <c r="G27" s="19">
        <f t="shared" si="0"/>
        <v>0</v>
      </c>
      <c r="H27" s="29"/>
    </row>
    <row r="28" spans="1:8" x14ac:dyDescent="0.25">
      <c r="A28" s="30" t="s">
        <v>23</v>
      </c>
      <c r="B28" s="31" t="s">
        <v>18</v>
      </c>
      <c r="C28" s="7" t="s">
        <v>3</v>
      </c>
      <c r="D28" s="15">
        <v>0</v>
      </c>
      <c r="E28" s="15">
        <v>0</v>
      </c>
      <c r="F28" s="15">
        <v>0</v>
      </c>
      <c r="G28" s="16">
        <v>0</v>
      </c>
      <c r="H28" s="32" t="s">
        <v>25</v>
      </c>
    </row>
    <row r="29" spans="1:8" x14ac:dyDescent="0.25">
      <c r="A29" s="30"/>
      <c r="B29" s="31"/>
      <c r="C29" s="7" t="s">
        <v>4</v>
      </c>
      <c r="D29" s="15">
        <v>0</v>
      </c>
      <c r="E29" s="15">
        <v>0</v>
      </c>
      <c r="F29" s="15">
        <v>0</v>
      </c>
      <c r="G29" s="16">
        <v>0</v>
      </c>
      <c r="H29" s="32"/>
    </row>
    <row r="30" spans="1:8" x14ac:dyDescent="0.25">
      <c r="A30" s="30"/>
      <c r="B30" s="31"/>
      <c r="C30" s="7" t="s">
        <v>5</v>
      </c>
      <c r="D30" s="15">
        <v>63</v>
      </c>
      <c r="E30" s="15">
        <v>63</v>
      </c>
      <c r="F30" s="15">
        <v>0</v>
      </c>
      <c r="G30" s="16">
        <f t="shared" si="0"/>
        <v>0</v>
      </c>
      <c r="H30" s="32"/>
    </row>
    <row r="31" spans="1:8" x14ac:dyDescent="0.25">
      <c r="A31" s="30"/>
      <c r="B31" s="31"/>
      <c r="C31" s="3" t="s">
        <v>6</v>
      </c>
      <c r="D31" s="15">
        <v>0</v>
      </c>
      <c r="E31" s="15">
        <v>0</v>
      </c>
      <c r="F31" s="15">
        <v>0</v>
      </c>
      <c r="G31" s="16">
        <v>0</v>
      </c>
      <c r="H31" s="32"/>
    </row>
    <row r="32" spans="1:8" ht="80.25" customHeight="1" x14ac:dyDescent="0.25">
      <c r="A32" s="30"/>
      <c r="B32" s="31"/>
      <c r="C32" s="23" t="s">
        <v>7</v>
      </c>
      <c r="D32" s="15">
        <f>D30</f>
        <v>63</v>
      </c>
      <c r="E32" s="16">
        <f t="shared" ref="E32:F32" si="8">SUM(E28:E31)</f>
        <v>63</v>
      </c>
      <c r="F32" s="16">
        <f t="shared" si="8"/>
        <v>0</v>
      </c>
      <c r="G32" s="16">
        <f t="shared" si="0"/>
        <v>0</v>
      </c>
      <c r="H32" s="32"/>
    </row>
  </sheetData>
  <mergeCells count="22">
    <mergeCell ref="H18:H22"/>
    <mergeCell ref="A3:A7"/>
    <mergeCell ref="B3:B7"/>
    <mergeCell ref="H3:H7"/>
    <mergeCell ref="A1:B2"/>
    <mergeCell ref="C1:C2"/>
    <mergeCell ref="H1:H2"/>
    <mergeCell ref="D1:G1"/>
    <mergeCell ref="A18:A22"/>
    <mergeCell ref="B18:B22"/>
    <mergeCell ref="A8:A12"/>
    <mergeCell ref="B8:B12"/>
    <mergeCell ref="A13:A17"/>
    <mergeCell ref="B13:B17"/>
    <mergeCell ref="H8:H12"/>
    <mergeCell ref="H13:H17"/>
    <mergeCell ref="H23:H27"/>
    <mergeCell ref="A28:A32"/>
    <mergeCell ref="B28:B32"/>
    <mergeCell ref="H28:H32"/>
    <mergeCell ref="A23:A27"/>
    <mergeCell ref="B23:B27"/>
  </mergeCells>
  <pageMargins left="0.7" right="0.7" top="0.75" bottom="0.75" header="0.3" footer="0.3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Разв. эконом.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Вероника Мещерякова</dc:creator>
  <cp:lastModifiedBy>Вероника Мещерякова</cp:lastModifiedBy>
  <cp:lastPrinted>2025-01-10T07:35:46Z</cp:lastPrinted>
  <dcterms:created xsi:type="dcterms:W3CDTF">2006-09-16T00:00:00Z</dcterms:created>
  <dcterms:modified xsi:type="dcterms:W3CDTF">2025-04-09T14:42:40Z</dcterms:modified>
</cp:coreProperties>
</file>