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4\ue$\_ПиЗП\АПК\4. ОТЧЕТЫ\2025 год\4. ЕЖЕКВАРТ до 15 О ходе реализации программы\1-й квартал\"/>
    </mc:Choice>
  </mc:AlternateContent>
  <bookViews>
    <workbookView xWindow="0" yWindow="0" windowWidth="28800" windowHeight="11535"/>
  </bookViews>
  <sheets>
    <sheet name="Разв. агропром." sheetId="20" r:id="rId1"/>
  </sheets>
  <calcPr calcId="152511"/>
</workbook>
</file>

<file path=xl/calcChain.xml><?xml version="1.0" encoding="utf-8"?>
<calcChain xmlns="http://schemas.openxmlformats.org/spreadsheetml/2006/main">
  <c r="E5" i="20" l="1"/>
  <c r="D5" i="20"/>
  <c r="D7" i="20" l="1"/>
  <c r="E6" i="20"/>
  <c r="F6" i="20"/>
  <c r="D6" i="20"/>
  <c r="G5" i="20"/>
  <c r="F5" i="20"/>
  <c r="E4" i="20"/>
  <c r="F4" i="20"/>
  <c r="D4" i="20"/>
  <c r="E3" i="20"/>
  <c r="F3" i="20"/>
  <c r="D3" i="20"/>
  <c r="G15" i="20" l="1"/>
  <c r="D17" i="20"/>
  <c r="D22" i="20" l="1"/>
  <c r="D12" i="20" l="1"/>
  <c r="G14" i="20" l="1"/>
  <c r="G9" i="20"/>
  <c r="F17" i="20"/>
  <c r="E17" i="20"/>
  <c r="F22" i="20"/>
  <c r="E22" i="20"/>
  <c r="F12" i="20"/>
  <c r="E12" i="20"/>
  <c r="G17" i="20" l="1"/>
  <c r="G12" i="20"/>
  <c r="E7" i="20" l="1"/>
  <c r="F7" i="20"/>
</calcChain>
</file>

<file path=xl/sharedStrings.xml><?xml version="1.0" encoding="utf-8"?>
<sst xmlns="http://schemas.openxmlformats.org/spreadsheetml/2006/main" count="35" uniqueCount="20">
  <si>
    <t>Источники финансирования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</si>
  <si>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</si>
  <si>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</si>
  <si>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</si>
  <si>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</si>
  <si>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</si>
  <si>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</si>
  <si>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</si>
  <si>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Развитие агропромышленного комплекса в городе Пыть-Яхе</t>
  </si>
  <si>
    <t>Комплекс процессных мероприятий "Поддержка животноводства, производства и реализации продукции животноводства"</t>
  </si>
  <si>
    <t>Комплекс процессных мероприятий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</si>
  <si>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Комплекс процессных мероприятий "Создание общих условий функционирования и развития сельского хозяйства"</t>
  </si>
  <si>
    <t xml:space="preserve">Наименование муниципальной программы, структурного элемента, комплекса процессных мероприятий, регионального проекта
</t>
  </si>
  <si>
    <t xml:space="preserve">План по программе
(с изменениями)
</t>
  </si>
  <si>
    <t xml:space="preserve">Уточненный план по бюджету
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</si>
  <si>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</si>
  <si>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>Участие товаропроизводителей в выставке-ярмарке запланировано в 4-м квартале 2025 года.</t>
  </si>
  <si>
    <t>на 31 марта 2025 года</t>
  </si>
  <si>
    <t>В отчетном периоде заключены муниципальные контракты:
№0187300019424000282 от 25.12.2024,
№0187300019425000007 от 18.02.2025,
0187300019425000008 от 18.02.2025
С АНО «Ушастик, живи»
В 1 квартале отловлено 56 животных без владельцев, всего в приюте содержится 246 животных.</t>
  </si>
  <si>
    <t>В 1 квартале 2025 года:
- 07.03.2025г. объявлен отбор получателей субсидии (шифр отбора: 25-040-84382-2-0079). Отбор признан несостоявшимся, ввиду того, что участник отбора получателей субсидии (ИП глава КФХ Колещатов В.Д.) отозвал свою заявку;
- 25.03.2025 повторно объявлен отбор получателей субсидии (шифр отбора: 5-040-84382-2-0155). В установленные сроки поступила одна заявка. В настоящее время идет рассмотрение заявки.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</si>
</sst>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0">
    <xf numFmtId="0" fontId="0" fillId="0" borderId="0" xfId="0"/>
    <xf numFmtId="164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16" fontId="1" fillId="0" borderId="7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2" fillId="0" borderId="1" xfId="0" applyNumberFormat="1" applyFont="1" applyFill="1" applyBorder="1" applyAlignment="1">
      <alignment vertical="center" wrapText="1"/>
    </xf>
    <xf numFmtId="4" fontId="2" fillId="0" borderId="1" xfId="1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1" xfId="1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6" fontId="1" fillId="0" borderId="2" xfId="0" applyNumberFormat="1" applyFont="1" applyFill="1" applyBorder="1" applyAlignment="1">
      <alignment horizontal="center" vertical="center" wrapText="1"/>
    </xf>
    <xf numFmtId="16" fontId="1" fillId="0" borderId="4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left" vertical="center" wrapText="1"/>
    </xf>
    <xf numFmtId="16" fontId="2" fillId="0" borderId="3" xfId="0" applyNumberFormat="1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16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zoomScaleNormal="100" workbookViewId="0">
      <selection activeCell="H8" sqref="H8:H12"/>
    </sheetView>
  </sheetViews>
  <sheetFormatPr defaultRowHeight="15" x14ac:dyDescent="0.25"/>
  <cols>
    <col min="1" max="1" width="4.42578125" style="8" customWidth="1"/>
    <col min="2" max="2" width="35.42578125" customWidth="1"/>
    <col min="3" max="3" width="20.7109375" customWidth="1"/>
    <col min="4" max="4" width="14.85546875" style="6" customWidth="1"/>
    <col min="5" max="7" width="12.85546875" customWidth="1"/>
    <col min="8" max="8" width="63.140625" customWidth="1"/>
  </cols>
  <sheetData>
    <row r="1" spans="1:8" ht="15" customHeight="1" x14ac:dyDescent="0.25">
      <c r="A1" s="27" t="s">
        <v>12</v>
      </c>
      <c r="B1" s="27"/>
      <c r="C1" s="17" t="s">
        <v>0</v>
      </c>
      <c r="D1" s="28" t="s">
        <v>17</v>
      </c>
      <c r="E1" s="29"/>
      <c r="F1" s="29"/>
      <c r="G1" s="30"/>
      <c r="H1" s="25" t="s">
        <v>15</v>
      </c>
    </row>
    <row r="2" spans="1:8" ht="51" x14ac:dyDescent="0.25">
      <c r="A2" s="27"/>
      <c r="B2" s="27"/>
      <c r="C2" s="18"/>
      <c r="D2" s="7" t="s">
        <v>13</v>
      </c>
      <c r="E2" s="1" t="s">
        <v>14</v>
      </c>
      <c r="F2" s="1" t="s">
        <v>1</v>
      </c>
      <c r="G2" s="1" t="s">
        <v>2</v>
      </c>
      <c r="H2" s="26"/>
    </row>
    <row r="3" spans="1:8" ht="15" customHeight="1" x14ac:dyDescent="0.25">
      <c r="A3" s="34" t="s">
        <v>8</v>
      </c>
      <c r="B3" s="35"/>
      <c r="C3" s="5" t="s">
        <v>3</v>
      </c>
      <c r="D3" s="9">
        <f>D8+D13+D18</f>
        <v>0</v>
      </c>
      <c r="E3" s="9">
        <f t="shared" ref="E3:F3" si="0">E8+E13+E18</f>
        <v>0</v>
      </c>
      <c r="F3" s="9">
        <f t="shared" si="0"/>
        <v>0</v>
      </c>
      <c r="G3" s="10">
        <v>0</v>
      </c>
      <c r="H3" s="33"/>
    </row>
    <row r="4" spans="1:8" x14ac:dyDescent="0.25">
      <c r="A4" s="36"/>
      <c r="B4" s="37"/>
      <c r="C4" s="5" t="s">
        <v>4</v>
      </c>
      <c r="D4" s="9">
        <f>D9+D14+D19</f>
        <v>18112.3</v>
      </c>
      <c r="E4" s="9">
        <f t="shared" ref="E4:F4" si="1">E9+E14+E19</f>
        <v>18112.3</v>
      </c>
      <c r="F4" s="9">
        <f t="shared" si="1"/>
        <v>0</v>
      </c>
      <c r="G4" s="10">
        <v>0</v>
      </c>
      <c r="H4" s="33"/>
    </row>
    <row r="5" spans="1:8" x14ac:dyDescent="0.25">
      <c r="A5" s="36"/>
      <c r="B5" s="37"/>
      <c r="C5" s="5" t="s">
        <v>5</v>
      </c>
      <c r="D5" s="9">
        <f>D10+D15+D20</f>
        <v>15871.6</v>
      </c>
      <c r="E5" s="9">
        <f>E10+E15+E20</f>
        <v>15871.6</v>
      </c>
      <c r="F5" s="9">
        <f t="shared" ref="F5" si="2">F10+F15+F20</f>
        <v>3516.3</v>
      </c>
      <c r="G5" s="10">
        <f>F5/E5*100</f>
        <v>22.154666196224703</v>
      </c>
      <c r="H5" s="33"/>
    </row>
    <row r="6" spans="1:8" x14ac:dyDescent="0.25">
      <c r="A6" s="36"/>
      <c r="B6" s="37"/>
      <c r="C6" s="4" t="s">
        <v>6</v>
      </c>
      <c r="D6" s="9">
        <f>D11+D16+D21</f>
        <v>0</v>
      </c>
      <c r="E6" s="9">
        <f t="shared" ref="E6:F6" si="3">E11+E16+E21</f>
        <v>0</v>
      </c>
      <c r="F6" s="9">
        <f t="shared" si="3"/>
        <v>0</v>
      </c>
      <c r="G6" s="10">
        <v>0</v>
      </c>
      <c r="H6" s="33"/>
    </row>
    <row r="7" spans="1:8" ht="24.75" customHeight="1" x14ac:dyDescent="0.25">
      <c r="A7" s="38"/>
      <c r="B7" s="39"/>
      <c r="C7" s="3" t="s">
        <v>7</v>
      </c>
      <c r="D7" s="11">
        <f>SUM(D3:D6)</f>
        <v>33983.9</v>
      </c>
      <c r="E7" s="12">
        <f t="shared" ref="E7:F7" si="4">SUM(E3:E6)</f>
        <v>33983.9</v>
      </c>
      <c r="F7" s="12">
        <f t="shared" si="4"/>
        <v>3516.3</v>
      </c>
      <c r="G7" s="12">
        <v>0</v>
      </c>
      <c r="H7" s="33"/>
    </row>
    <row r="8" spans="1:8" ht="23.1" customHeight="1" x14ac:dyDescent="0.25">
      <c r="A8" s="19">
        <v>1</v>
      </c>
      <c r="B8" s="22" t="s">
        <v>9</v>
      </c>
      <c r="C8" s="5" t="s">
        <v>3</v>
      </c>
      <c r="D8" s="9">
        <v>0</v>
      </c>
      <c r="E8" s="10">
        <v>0</v>
      </c>
      <c r="F8" s="10">
        <v>0</v>
      </c>
      <c r="G8" s="10">
        <v>0</v>
      </c>
      <c r="H8" s="31" t="s">
        <v>19</v>
      </c>
    </row>
    <row r="9" spans="1:8" ht="23.1" customHeight="1" x14ac:dyDescent="0.25">
      <c r="A9" s="20"/>
      <c r="B9" s="23"/>
      <c r="C9" s="5" t="s">
        <v>4</v>
      </c>
      <c r="D9" s="9">
        <v>17773.3</v>
      </c>
      <c r="E9" s="10">
        <v>17773.3</v>
      </c>
      <c r="F9" s="10">
        <v>0</v>
      </c>
      <c r="G9" s="10">
        <f t="shared" ref="G9:G17" si="5">F9/E9*100</f>
        <v>0</v>
      </c>
      <c r="H9" s="31"/>
    </row>
    <row r="10" spans="1:8" ht="23.1" customHeight="1" x14ac:dyDescent="0.25">
      <c r="A10" s="20"/>
      <c r="B10" s="23"/>
      <c r="C10" s="5" t="s">
        <v>5</v>
      </c>
      <c r="D10" s="9">
        <v>0</v>
      </c>
      <c r="E10" s="10">
        <v>0</v>
      </c>
      <c r="F10" s="10">
        <v>0</v>
      </c>
      <c r="G10" s="10">
        <v>0</v>
      </c>
      <c r="H10" s="31"/>
    </row>
    <row r="11" spans="1:8" ht="23.1" customHeight="1" x14ac:dyDescent="0.25">
      <c r="A11" s="20"/>
      <c r="B11" s="23"/>
      <c r="C11" s="4" t="s">
        <v>6</v>
      </c>
      <c r="D11" s="9">
        <v>0</v>
      </c>
      <c r="E11" s="10">
        <v>0</v>
      </c>
      <c r="F11" s="10">
        <v>0</v>
      </c>
      <c r="G11" s="10">
        <v>0</v>
      </c>
      <c r="H11" s="31"/>
    </row>
    <row r="12" spans="1:8" ht="23.25" customHeight="1" x14ac:dyDescent="0.25">
      <c r="A12" s="21"/>
      <c r="B12" s="24"/>
      <c r="C12" s="3" t="s">
        <v>7</v>
      </c>
      <c r="D12" s="11">
        <f>D8+D9+D10+D11</f>
        <v>17773.3</v>
      </c>
      <c r="E12" s="12">
        <f t="shared" ref="E12:F12" si="6">SUM(E8:E11)</f>
        <v>17773.3</v>
      </c>
      <c r="F12" s="12">
        <f t="shared" si="6"/>
        <v>0</v>
      </c>
      <c r="G12" s="12">
        <f t="shared" si="5"/>
        <v>0</v>
      </c>
      <c r="H12" s="32"/>
    </row>
    <row r="13" spans="1:8" ht="17.100000000000001" customHeight="1" x14ac:dyDescent="0.25">
      <c r="A13" s="19">
        <v>2</v>
      </c>
      <c r="B13" s="22" t="s">
        <v>10</v>
      </c>
      <c r="C13" s="5" t="s">
        <v>3</v>
      </c>
      <c r="D13" s="9">
        <v>0</v>
      </c>
      <c r="E13" s="9">
        <v>0</v>
      </c>
      <c r="F13" s="9">
        <v>0</v>
      </c>
      <c r="G13" s="10">
        <v>0</v>
      </c>
      <c r="H13" s="15" t="s">
        <v>18</v>
      </c>
    </row>
    <row r="14" spans="1:8" ht="17.100000000000001" customHeight="1" x14ac:dyDescent="0.25">
      <c r="A14" s="20"/>
      <c r="B14" s="23"/>
      <c r="C14" s="5" t="s">
        <v>4</v>
      </c>
      <c r="D14" s="9">
        <v>339</v>
      </c>
      <c r="E14" s="9">
        <v>339</v>
      </c>
      <c r="F14" s="9">
        <v>0</v>
      </c>
      <c r="G14" s="10">
        <f t="shared" si="5"/>
        <v>0</v>
      </c>
      <c r="H14" s="15"/>
    </row>
    <row r="15" spans="1:8" ht="17.100000000000001" customHeight="1" x14ac:dyDescent="0.25">
      <c r="A15" s="20"/>
      <c r="B15" s="23"/>
      <c r="C15" s="5" t="s">
        <v>5</v>
      </c>
      <c r="D15" s="9">
        <v>15817.6</v>
      </c>
      <c r="E15" s="9">
        <v>15817.6</v>
      </c>
      <c r="F15" s="10">
        <v>3516.3</v>
      </c>
      <c r="G15" s="10">
        <f>F15/E15*100</f>
        <v>22.230300424843215</v>
      </c>
      <c r="H15" s="15"/>
    </row>
    <row r="16" spans="1:8" ht="17.100000000000001" customHeight="1" x14ac:dyDescent="0.25">
      <c r="A16" s="20"/>
      <c r="B16" s="23"/>
      <c r="C16" s="4" t="s">
        <v>6</v>
      </c>
      <c r="D16" s="9">
        <v>0</v>
      </c>
      <c r="E16" s="9">
        <v>0</v>
      </c>
      <c r="F16" s="9">
        <v>0</v>
      </c>
      <c r="G16" s="10">
        <v>0</v>
      </c>
      <c r="H16" s="15"/>
    </row>
    <row r="17" spans="1:8" ht="20.25" customHeight="1" x14ac:dyDescent="0.25">
      <c r="A17" s="21"/>
      <c r="B17" s="24"/>
      <c r="C17" s="2" t="s">
        <v>7</v>
      </c>
      <c r="D17" s="11">
        <f>SUM(D13:D16)</f>
        <v>16156.6</v>
      </c>
      <c r="E17" s="12">
        <f t="shared" ref="E17:F17" si="7">SUM(E13:E16)</f>
        <v>16156.6</v>
      </c>
      <c r="F17" s="12">
        <f t="shared" si="7"/>
        <v>3516.3</v>
      </c>
      <c r="G17" s="12">
        <f t="shared" si="5"/>
        <v>21.763861208422565</v>
      </c>
      <c r="H17" s="16"/>
    </row>
    <row r="18" spans="1:8" ht="15" customHeight="1" x14ac:dyDescent="0.25">
      <c r="A18" s="19">
        <v>3</v>
      </c>
      <c r="B18" s="22" t="s">
        <v>11</v>
      </c>
      <c r="C18" s="5" t="s">
        <v>3</v>
      </c>
      <c r="D18" s="9">
        <v>0</v>
      </c>
      <c r="E18" s="10">
        <v>0</v>
      </c>
      <c r="F18" s="10">
        <v>0</v>
      </c>
      <c r="G18" s="10">
        <v>0</v>
      </c>
      <c r="H18" s="13" t="s">
        <v>16</v>
      </c>
    </row>
    <row r="19" spans="1:8" x14ac:dyDescent="0.25">
      <c r="A19" s="20"/>
      <c r="B19" s="23"/>
      <c r="C19" s="5" t="s">
        <v>4</v>
      </c>
      <c r="D19" s="9">
        <v>0</v>
      </c>
      <c r="E19" s="10">
        <v>0</v>
      </c>
      <c r="F19" s="10">
        <v>0</v>
      </c>
      <c r="G19" s="10">
        <v>0</v>
      </c>
      <c r="H19" s="13"/>
    </row>
    <row r="20" spans="1:8" x14ac:dyDescent="0.25">
      <c r="A20" s="20"/>
      <c r="B20" s="23"/>
      <c r="C20" s="5" t="s">
        <v>5</v>
      </c>
      <c r="D20" s="9">
        <v>54</v>
      </c>
      <c r="E20" s="10">
        <v>54</v>
      </c>
      <c r="F20" s="10">
        <v>0</v>
      </c>
      <c r="G20" s="10">
        <v>0</v>
      </c>
      <c r="H20" s="13"/>
    </row>
    <row r="21" spans="1:8" x14ac:dyDescent="0.25">
      <c r="A21" s="20"/>
      <c r="B21" s="23"/>
      <c r="C21" s="4" t="s">
        <v>6</v>
      </c>
      <c r="D21" s="9">
        <v>0</v>
      </c>
      <c r="E21" s="10">
        <v>0</v>
      </c>
      <c r="F21" s="10">
        <v>0</v>
      </c>
      <c r="G21" s="10">
        <v>0</v>
      </c>
      <c r="H21" s="13"/>
    </row>
    <row r="22" spans="1:8" ht="21.75" customHeight="1" x14ac:dyDescent="0.25">
      <c r="A22" s="21"/>
      <c r="B22" s="24"/>
      <c r="C22" s="3" t="s">
        <v>7</v>
      </c>
      <c r="D22" s="11">
        <f>SUM(D18:D21)</f>
        <v>54</v>
      </c>
      <c r="E22" s="12">
        <f t="shared" ref="E22:F22" si="8">SUM(E18:E21)</f>
        <v>54</v>
      </c>
      <c r="F22" s="12">
        <f t="shared" si="8"/>
        <v>0</v>
      </c>
      <c r="G22" s="12">
        <v>0</v>
      </c>
      <c r="H22" s="14"/>
    </row>
  </sheetData>
  <mergeCells count="15">
    <mergeCell ref="H18:H22"/>
    <mergeCell ref="H13:H17"/>
    <mergeCell ref="C1:C2"/>
    <mergeCell ref="A8:A12"/>
    <mergeCell ref="B8:B12"/>
    <mergeCell ref="H1:H2"/>
    <mergeCell ref="A18:A22"/>
    <mergeCell ref="B18:B22"/>
    <mergeCell ref="A1:B2"/>
    <mergeCell ref="D1:G1"/>
    <mergeCell ref="A13:A17"/>
    <mergeCell ref="B13:B17"/>
    <mergeCell ref="H8:H12"/>
    <mergeCell ref="H3:H7"/>
    <mergeCell ref="A3:B7"/>
  </mergeCells>
  <pageMargins left="0.7" right="0.7" top="0.75" bottom="0.75" header="0.3" footer="0.3"/>
  <pageSetup paperSize="9" scale="7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Разв. агропром.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Маргарита Васнева</cp:lastModifiedBy>
  <cp:lastPrinted>2025-01-20T12:41:56Z</cp:lastPrinted>
  <dcterms:created xsi:type="dcterms:W3CDTF">2006-09-16T00:00:00Z</dcterms:created>
  <dcterms:modified xsi:type="dcterms:W3CDTF">2025-04-08T07:33:57Z</dcterms:modified>
</cp:coreProperties>
</file>