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6735"/>
  </bookViews>
  <sheets>
    <sheet name="Лист1" sheetId="1" r:id="rId1"/>
  </sheets>
  <definedNames>
    <definedName name="_xlnm.Print_Area" localSheetId="0">Лист1!$A$1:$L$26</definedName>
  </definedNames>
  <calcPr calcId="152511"/>
</workbook>
</file>

<file path=xl/calcChain.xml><?xml version="1.0" encoding="utf-8"?>
<calcChain xmlns="http://schemas.openxmlformats.org/spreadsheetml/2006/main">
  <c r="J21" i="1" l="1"/>
  <c r="J20" i="1"/>
  <c r="J12" i="1"/>
  <c r="E26" i="1" l="1"/>
  <c r="J22" i="1" l="1"/>
  <c r="F26" i="1" l="1"/>
  <c r="F12" i="1" l="1"/>
  <c r="F24" i="1" l="1"/>
  <c r="F25" i="1"/>
  <c r="F20" i="1"/>
  <c r="F22" i="1" l="1"/>
  <c r="F7" i="1"/>
  <c r="D26" i="1" l="1"/>
  <c r="J11" i="1" l="1"/>
  <c r="J10" i="1"/>
  <c r="J19" i="1" l="1"/>
  <c r="F14" i="1" l="1"/>
  <c r="J15" i="1" l="1"/>
  <c r="J16" i="1" l="1"/>
  <c r="J14" i="1"/>
  <c r="J9" i="1"/>
  <c r="J7" i="1"/>
</calcChain>
</file>

<file path=xl/comments1.xml><?xml version="1.0" encoding="utf-8"?>
<comments xmlns="http://schemas.openxmlformats.org/spreadsheetml/2006/main">
  <authors>
    <author>Автор</author>
  </authors>
  <commentList>
    <comment ref="G9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В госпрограмме и мун программе этот показатель не отнесен к НП почему то? На основании письма 16.01.2025 №10-Исх-255 это НП. И показатель там 60%</t>
        </r>
      </text>
    </comment>
    <comment ref="H10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План из Паспорта РП</t>
        </r>
      </text>
    </comment>
    <comment ref="G24" authorId="0" shapeId="0">
      <text>
        <r>
          <rPr>
            <b/>
            <sz val="13"/>
            <color indexed="81"/>
            <rFont val="Tahoma"/>
            <family val="2"/>
            <charset val="204"/>
          </rPr>
          <t>Автор:</t>
        </r>
        <r>
          <rPr>
            <sz val="13"/>
            <color indexed="81"/>
            <rFont val="Tahoma"/>
            <family val="2"/>
            <charset val="204"/>
          </rPr>
          <t xml:space="preserve">
Показатель есть в соглашении, в паспорте РП звучит "Количество построенных и реконструированных (модернизированных) объектов питьевого водоснабжения и водоподготовки", в гос программе и так и так, 1 в целевых, другой в прокси</t>
        </r>
      </text>
    </comment>
    <comment ref="G25" authorId="0" shapeId="0">
      <text>
        <r>
          <rPr>
            <b/>
            <sz val="13"/>
            <color indexed="81"/>
            <rFont val="Tahoma"/>
            <family val="2"/>
            <charset val="204"/>
          </rPr>
          <t>Автор:</t>
        </r>
        <r>
          <rPr>
            <sz val="13"/>
            <color indexed="81"/>
            <rFont val="Tahoma"/>
            <family val="2"/>
            <charset val="204"/>
          </rPr>
          <t xml:space="preserve">
Есть в нашей мун программе и паспорте РП</t>
        </r>
      </text>
    </comment>
  </commentList>
</comments>
</file>

<file path=xl/sharedStrings.xml><?xml version="1.0" encoding="utf-8"?>
<sst xmlns="http://schemas.openxmlformats.org/spreadsheetml/2006/main" count="73" uniqueCount="67">
  <si>
    <t>Муниципальная программа</t>
  </si>
  <si>
    <t>МОЛОДЕЖЬ И ДЕТИ</t>
  </si>
  <si>
    <t>Педагоги и наставники</t>
  </si>
  <si>
    <t>-</t>
  </si>
  <si>
    <t>ЭФФЕКТИВНАЯ И КОНКУРЕНТНАЯ ЭКОНОМИКА</t>
  </si>
  <si>
    <t>Малое и среднее предпринимательство и поддержка индивидуальной предпринимательской инициативы</t>
  </si>
  <si>
    <t>СЕМЬЯ</t>
  </si>
  <si>
    <t>Все лучшее детям</t>
  </si>
  <si>
    <t xml:space="preserve">Доля детей в возрасте от 5 до 18 лет, охваченных услугами дополнительного образования %
</t>
  </si>
  <si>
    <t xml:space="preserve">Мы вместе (Воспитание гармонично развитой личности)
</t>
  </si>
  <si>
    <t>% исполнения</t>
  </si>
  <si>
    <t xml:space="preserve">0,0058
</t>
  </si>
  <si>
    <t>Предусмотрено финансирование для реализации мероприятий регионального проекта тыс.руб.</t>
  </si>
  <si>
    <t>Фактически  профинансировано на реализацию мероприятий регионального проекта (освоено), тыс.руб.</t>
  </si>
  <si>
    <t>ИНФРАСТРУКТУРА ДЛЯ ЖИЗНИ</t>
  </si>
  <si>
    <t>Жилье</t>
  </si>
  <si>
    <t xml:space="preserve">Модернизация коммунальной инфраструктуры </t>
  </si>
  <si>
    <t>% достижения</t>
  </si>
  <si>
    <t>Количество субъектов малого и среднего предпринимательства получивших финансовую поддержку</t>
  </si>
  <si>
    <t>Доля педагогических работников общеобразовательных организаций, прошедших повышение квалификации, в том числе в центрах непрерывного повышения профессионального мастерства %</t>
  </si>
  <si>
    <t>Общая численность граждан, вовлеченных центрами (сообществами, объединениями) поддержки добровольчества (волонтерства) на базе образовательных организаций, некоммерческих организаций, государственных и муниципальных учреждений в добровольческую (волонтерскую) деятельность (млн.чел.)</t>
  </si>
  <si>
    <t>Создание условий для повышения уровня комплектования муниципальной общедоступной библиотеки, роста востребованности библиотек у населения.
В рамках проекта планируется пополнение книжных фондов библиотек, оформление периодической подписки.</t>
  </si>
  <si>
    <t>Формирование комфортной городской среды</t>
  </si>
  <si>
    <t>Количество сохраненных рабочих мест субъектами малого и среднего предпринимательства - получателями финансовой поддержки</t>
  </si>
  <si>
    <t xml:space="preserve">Объем жилищного строительства (млн.кв.м)
</t>
  </si>
  <si>
    <t>Количество семей, улучшивших
жилищные условия, ежегодно (семей)</t>
  </si>
  <si>
    <t>Уровень удовлетворенности населения услугами в сфере культуры %</t>
  </si>
  <si>
    <t>Количество квадратных метров расселенного непригодного жилищного фонда (аварийный, фенольный) (тыс.кв.м).</t>
  </si>
  <si>
    <t xml:space="preserve">По информации Департамента ЖКК и энергетики ХМАО-Югры лимиты, предусмотренные на реализацию регионального проекта "Модернизация коммунальной инфраструктуры" будут перераспределены на мероприятия по подготовке к осенне-зимнему периоду (ОЗП). </t>
  </si>
  <si>
    <t>Профессионалитет</t>
  </si>
  <si>
    <t>Доля детей и молодежи в возрасте от 7 до 35 лет, у которых выявлены выдающиеся способности и таланты %</t>
  </si>
  <si>
    <t>Доля обучающихся 6-11 классов, охваченных комплексом профориентационных мероприятий в рамках Единой модели профориентации %</t>
  </si>
  <si>
    <t>Доля молодых людей, вовлеченных в добровольческую и общественную деятельность
 %</t>
  </si>
  <si>
    <t>Число посещений культурных
мероприятий (тыс.ед)</t>
  </si>
  <si>
    <t>Число обращений к цифровым
ресурсам в сфере культуры (тыс.ед)</t>
  </si>
  <si>
    <t xml:space="preserve">Семейные ценности и инфраструктура культуры
</t>
  </si>
  <si>
    <t>Развитие образования в городе Пыть-Яхе (постановление администрации от 28.12.2023 № 373-па)</t>
  </si>
  <si>
    <t>Развитие
гражданского общества в городе Пыть-Яхе» (постановление администрации от 28.12.2023 №369-па)</t>
  </si>
  <si>
    <t>Развитие экономического 
потенциала города Пыть-Яха (Постановление администрации от 18.12.2023 № 345-па)</t>
  </si>
  <si>
    <t>Культурное пространство города Пыть-Яха (Постановление администрации от 29.12.2023 № 392-па)</t>
  </si>
  <si>
    <t>Развитие жилищной сферы в городе Пыть-Яхе (Постановление администрации от 28.12.2023 № 372-па)</t>
  </si>
  <si>
    <t>Наименование Национального проекта</t>
  </si>
  <si>
    <t>Наименование Регионального проекта</t>
  </si>
  <si>
    <t>Финансовое обеспечение</t>
  </si>
  <si>
    <t>Наименование показателя</t>
  </si>
  <si>
    <t>ПЛАН</t>
  </si>
  <si>
    <t>ФАКТ</t>
  </si>
  <si>
    <t>Целевые показатели</t>
  </si>
  <si>
    <t>Комментарии</t>
  </si>
  <si>
    <t>Показатели из нац проектов 15</t>
  </si>
  <si>
    <t>ВСЕГО 17 показателей, из них 13 в мун программе</t>
  </si>
  <si>
    <t>Итого</t>
  </si>
  <si>
    <t>Доля замены ветхих инженерных сетей теплоснабжения, водоснабжения, водоотведения от общей протяженности ветхих инженерных сетей теплоснабжения, водоснабжения, водоотведения</t>
  </si>
  <si>
    <t>Реализация региональных проектов, входящих в состав национальных проектов РФ по городу Пыть-Яху на 01.04.2025</t>
  </si>
  <si>
    <t>Жилищно-коммунальный
комплекс и городская среда города Пыть-Яха (постановление администрации от 29.12.2023 г. № 390-па)</t>
  </si>
  <si>
    <t xml:space="preserve">Во 2 квартале 2025 года запланированы мероприятия по финансовой поддержке субъектов малого и среднего предпринимательства, осуществляющих социально значимые (приоритетные) виды деятельности. На 01.04.2025 предоставлена консультационная поддержка 37 субъектам МСП, в том числе самозанятым. </t>
  </si>
  <si>
    <t>Количество благоустроенных общественных территорий</t>
  </si>
  <si>
    <t>На 01.04.2025 года: количество проведенных мероприятий составило 470 ед., число посещений культурных мероприятий составило 98 872 ед., в т.ч. число обращений к цифровым ресурсам в сфере культуры - 14 602 ед.</t>
  </si>
  <si>
    <t>В 2025 году по итогам рейтингового голосования по отбору общественных пространств, благоустройство которых запланировано в текущем году, определена территорния в микрорайоне 1 Центральный, ул. Первопроходцев. По состоянию на отчетную дату подготовлен и направлен пакет документов для участия в аукционе, приобретен дизайн проект, заключен договор на оказание услуг по проведению негосударственной экспертизы в части проверки достоверности определения сметной стоимости по объекту.</t>
  </si>
  <si>
    <t>По состоянию на 01.04.2025 года в государственную информационную систему об одарённых детях внесены сведения о 71 человеке, с выдающимися способностями и талантами.</t>
  </si>
  <si>
    <t>По состоянию на 01.04.2025 120 обучающихся 6-11 классов охвачены комплексом профориентационных мероприятий в рамках Единой модели профориентации.</t>
  </si>
  <si>
    <t xml:space="preserve">По состоянию на 01.04.2025 году повышение квалификации педагогических работников не проводилось.
Осуществлены выплаты по заработной плате (ежемесячное денежное вознаграждение за классное руководство, вознаграждение советникам директоров) уплате взносов в бюджетные и внебюджетные фонды.                                                                                                                                                                                       </t>
  </si>
  <si>
    <t>По состоянию на 01.04.2025 года ввод жилья составил 1 319 кв.м - 8 объектов индивидуального жилищного строительства и садовых дома. Расселено 145,3 кв.м. аварийного жилищного фонда (3 жилых помещения/3 семьи).  
Предоставлена субсидия для приобретения жилого помещения 1 молодой семье.</t>
  </si>
  <si>
    <t>На 01.04.2025 численность детей в возрасте от 5 до 18 лет, охваченных программами дополнительного образования, составляет  6 657 человек (77,9% от общего количества детей данной категории. Количество детей в возрасте от 5 до 18 лет составляет 8 548 человек). Данные предоставляются ежемесячно Департаментом образования и науки Ханты-Мансийского автономного округа - Югры.</t>
  </si>
  <si>
    <r>
      <t>Общая численность граждан, вовлеченных центрами (сообществами, объединениями) поддержки добровольчества (волонтерства) на базе образовательных организаций, некоммерческих организаций, государственных и муниципальных учреждений в добровольческую (волонтерскую) деятельность на территории г. Пыть-Ях в январе-марте 2025 года составила 712</t>
    </r>
    <r>
      <rPr>
        <sz val="12"/>
        <color rgb="FFFF0000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человек.                                                                                                                                                                                     В рамках реализации НП заключено соглашение от 26.02.2025 №1-2025 на предоставление субсидии ПМГМОО "Активист" на  реализацию мероприятий в области молодежной политики на общую сумму 5 801,0 тыс.руб. По состоянию на 01.04.2025 года исполнение составило 3 561,0 тыс.руб. или 61,4% от плана.</t>
    </r>
  </si>
  <si>
    <t>№
п/п</t>
  </si>
  <si>
    <t>Приложение №6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</si>
</sst>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9" x14ac:knownFonts="1">
    <font>
      <sz val="11"/>
      <color theme="1"/>
      <name val="Calibri"/>
      <family val="2"/>
      <scheme val="minor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1"/>
      <color theme="1"/>
      <name val="Calibri"/>
      <family val="2"/>
      <scheme val="minor"/>
    </font>
    <font>
      <sz val="13"/>
      <color indexed="81"/>
      <name val="Tahoma"/>
      <family val="2"/>
      <charset val="204"/>
    </font>
    <font>
      <b/>
      <sz val="13"/>
      <color indexed="81"/>
      <name val="Tahoma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lightGray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3" fillId="3" borderId="0"/>
  </cellStyleXfs>
  <cellXfs count="59">
    <xf numFmtId="0" fontId="0" fillId="0" borderId="0" xfId="0"/>
    <xf numFmtId="0" fontId="6" fillId="0" borderId="0" xfId="0" applyFont="1"/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left" vertical="top"/>
    </xf>
    <xf numFmtId="0" fontId="6" fillId="0" borderId="0" xfId="0" applyFont="1" applyAlignment="1">
      <alignment horizontal="right"/>
    </xf>
    <xf numFmtId="0" fontId="7" fillId="0" borderId="1" xfId="0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left" vertical="top" wrapText="1"/>
    </xf>
    <xf numFmtId="0" fontId="6" fillId="2" borderId="1" xfId="0" applyFont="1" applyFill="1" applyBorder="1" applyAlignment="1">
      <alignment horizontal="center" vertical="top" wrapText="1"/>
    </xf>
    <xf numFmtId="164" fontId="6" fillId="2" borderId="1" xfId="0" applyNumberFormat="1" applyFont="1" applyFill="1" applyBorder="1" applyAlignment="1">
      <alignment horizontal="center" vertical="top" wrapText="1"/>
    </xf>
    <xf numFmtId="0" fontId="6" fillId="2" borderId="2" xfId="0" applyFont="1" applyFill="1" applyBorder="1" applyAlignment="1">
      <alignment horizontal="left" vertical="top" wrapText="1"/>
    </xf>
    <xf numFmtId="0" fontId="6" fillId="2" borderId="4" xfId="0" applyFont="1" applyFill="1" applyBorder="1" applyAlignment="1">
      <alignment horizontal="left" vertical="top" wrapText="1"/>
    </xf>
    <xf numFmtId="4" fontId="6" fillId="2" borderId="2" xfId="0" applyNumberFormat="1" applyFont="1" applyFill="1" applyBorder="1" applyAlignment="1">
      <alignment horizontal="center" vertical="top" wrapText="1"/>
    </xf>
    <xf numFmtId="2" fontId="6" fillId="2" borderId="1" xfId="0" applyNumberFormat="1" applyFont="1" applyFill="1" applyBorder="1" applyAlignment="1">
      <alignment horizontal="center" vertical="top" wrapText="1"/>
    </xf>
    <xf numFmtId="0" fontId="6" fillId="2" borderId="2" xfId="0" applyFont="1" applyFill="1" applyBorder="1" applyAlignment="1">
      <alignment horizontal="center" vertical="top" wrapText="1"/>
    </xf>
    <xf numFmtId="0" fontId="6" fillId="2" borderId="5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vertical="top" wrapText="1"/>
    </xf>
    <xf numFmtId="0" fontId="6" fillId="2" borderId="4" xfId="0" applyFont="1" applyFill="1" applyBorder="1" applyAlignment="1">
      <alignment horizontal="left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164" fontId="6" fillId="2" borderId="3" xfId="0" applyNumberFormat="1" applyFont="1" applyFill="1" applyBorder="1" applyAlignment="1">
      <alignment horizontal="center" vertical="center" wrapText="1"/>
    </xf>
    <xf numFmtId="164" fontId="6" fillId="2" borderId="3" xfId="0" applyNumberFormat="1" applyFont="1" applyFill="1" applyBorder="1" applyAlignment="1">
      <alignment horizontal="center" vertical="top" wrapText="1"/>
    </xf>
    <xf numFmtId="4" fontId="6" fillId="2" borderId="1" xfId="0" applyNumberFormat="1" applyFont="1" applyFill="1" applyBorder="1" applyAlignment="1">
      <alignment horizontal="center" vertical="top" wrapText="1"/>
    </xf>
    <xf numFmtId="0" fontId="6" fillId="0" borderId="1" xfId="0" applyFont="1" applyBorder="1"/>
    <xf numFmtId="0" fontId="6" fillId="2" borderId="1" xfId="0" applyFont="1" applyFill="1" applyBorder="1" applyAlignment="1">
      <alignment horizontal="left" vertical="center" wrapText="1"/>
    </xf>
    <xf numFmtId="0" fontId="6" fillId="0" borderId="0" xfId="0" applyFont="1" applyAlignment="1">
      <alignment horizontal="right" vertical="center" wrapText="1"/>
    </xf>
    <xf numFmtId="0" fontId="6" fillId="2" borderId="2" xfId="0" applyFont="1" applyFill="1" applyBorder="1" applyAlignment="1">
      <alignment horizontal="left" vertical="top" wrapText="1"/>
    </xf>
    <xf numFmtId="0" fontId="6" fillId="2" borderId="4" xfId="0" applyFont="1" applyFill="1" applyBorder="1" applyAlignment="1">
      <alignment horizontal="left" vertical="top" wrapText="1"/>
    </xf>
    <xf numFmtId="0" fontId="6" fillId="2" borderId="3" xfId="0" applyFont="1" applyFill="1" applyBorder="1" applyAlignment="1">
      <alignment horizontal="left" vertical="top" wrapText="1"/>
    </xf>
    <xf numFmtId="4" fontId="6" fillId="2" borderId="2" xfId="0" applyNumberFormat="1" applyFont="1" applyFill="1" applyBorder="1" applyAlignment="1">
      <alignment horizontal="center" vertical="top" wrapText="1"/>
    </xf>
    <xf numFmtId="4" fontId="6" fillId="2" borderId="3" xfId="0" applyNumberFormat="1" applyFont="1" applyFill="1" applyBorder="1" applyAlignment="1">
      <alignment horizontal="center" vertical="top" wrapText="1"/>
    </xf>
    <xf numFmtId="0" fontId="6" fillId="2" borderId="2" xfId="0" applyFont="1" applyFill="1" applyBorder="1" applyAlignment="1">
      <alignment horizontal="center" vertical="top" wrapText="1"/>
    </xf>
    <xf numFmtId="0" fontId="6" fillId="2" borderId="4" xfId="0" applyFont="1" applyFill="1" applyBorder="1" applyAlignment="1">
      <alignment horizontal="center" vertical="top" wrapText="1"/>
    </xf>
    <xf numFmtId="0" fontId="6" fillId="2" borderId="3" xfId="0" applyFont="1" applyFill="1" applyBorder="1" applyAlignment="1">
      <alignment horizontal="center" vertical="top" wrapText="1"/>
    </xf>
    <xf numFmtId="164" fontId="6" fillId="2" borderId="2" xfId="0" applyNumberFormat="1" applyFont="1" applyFill="1" applyBorder="1" applyAlignment="1">
      <alignment horizontal="center" vertical="top" wrapText="1"/>
    </xf>
    <xf numFmtId="164" fontId="6" fillId="2" borderId="4" xfId="0" applyNumberFormat="1" applyFont="1" applyFill="1" applyBorder="1" applyAlignment="1">
      <alignment horizontal="center" vertical="top" wrapText="1"/>
    </xf>
    <xf numFmtId="164" fontId="6" fillId="2" borderId="3" xfId="0" applyNumberFormat="1" applyFont="1" applyFill="1" applyBorder="1" applyAlignment="1">
      <alignment horizontal="center" vertical="top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top" wrapText="1"/>
    </xf>
    <xf numFmtId="0" fontId="6" fillId="0" borderId="4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4" fontId="6" fillId="2" borderId="4" xfId="0" applyNumberFormat="1" applyFont="1" applyFill="1" applyBorder="1" applyAlignment="1">
      <alignment horizontal="center" vertical="top" wrapText="1"/>
    </xf>
    <xf numFmtId="0" fontId="7" fillId="2" borderId="7" xfId="0" applyFont="1" applyFill="1" applyBorder="1" applyAlignment="1">
      <alignment horizontal="center" vertical="top" wrapText="1"/>
    </xf>
    <xf numFmtId="0" fontId="7" fillId="2" borderId="8" xfId="0" applyFont="1" applyFill="1" applyBorder="1" applyAlignment="1">
      <alignment horizontal="center" vertical="top" wrapText="1"/>
    </xf>
    <xf numFmtId="0" fontId="7" fillId="2" borderId="5" xfId="0" applyFont="1" applyFill="1" applyBorder="1" applyAlignment="1">
      <alignment horizontal="center" vertical="top" wrapText="1"/>
    </xf>
    <xf numFmtId="0" fontId="6" fillId="2" borderId="7" xfId="0" applyFont="1" applyFill="1" applyBorder="1" applyAlignment="1">
      <alignment horizontal="center" vertical="top" wrapText="1"/>
    </xf>
    <xf numFmtId="0" fontId="6" fillId="2" borderId="8" xfId="0" applyFont="1" applyFill="1" applyBorder="1" applyAlignment="1">
      <alignment horizontal="center" vertical="top" wrapText="1"/>
    </xf>
    <xf numFmtId="0" fontId="6" fillId="2" borderId="5" xfId="0" applyFont="1" applyFill="1" applyBorder="1" applyAlignment="1">
      <alignment horizontal="center" vertical="top" wrapText="1"/>
    </xf>
    <xf numFmtId="0" fontId="6" fillId="2" borderId="4" xfId="0" applyFont="1" applyFill="1" applyBorder="1" applyAlignment="1">
      <alignment horizontal="left" vertical="center" wrapText="1"/>
    </xf>
    <xf numFmtId="0" fontId="7" fillId="0" borderId="2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7" fillId="0" borderId="0" xfId="0" applyFont="1" applyAlignment="1">
      <alignment horizontal="center" vertical="center" wrapText="1"/>
    </xf>
    <xf numFmtId="0" fontId="7" fillId="0" borderId="7" xfId="0" applyFont="1" applyBorder="1" applyAlignment="1">
      <alignment horizontal="center" vertical="top" wrapText="1"/>
    </xf>
    <xf numFmtId="0" fontId="7" fillId="0" borderId="8" xfId="0" applyFont="1" applyBorder="1" applyAlignment="1">
      <alignment horizontal="center" vertical="top" wrapText="1"/>
    </xf>
    <xf numFmtId="0" fontId="7" fillId="0" borderId="5" xfId="0" applyFont="1" applyBorder="1" applyAlignment="1">
      <alignment horizontal="center" vertical="top" wrapText="1"/>
    </xf>
    <xf numFmtId="0" fontId="6" fillId="0" borderId="9" xfId="0" applyFont="1" applyBorder="1" applyAlignment="1">
      <alignment horizontal="left" wrapText="1"/>
    </xf>
    <xf numFmtId="0" fontId="6" fillId="0" borderId="9" xfId="0" applyFont="1" applyBorder="1" applyAlignment="1">
      <alignment horizontal="left"/>
    </xf>
    <xf numFmtId="0" fontId="6" fillId="0" borderId="0" xfId="0" applyFont="1" applyAlignment="1">
      <alignment horizontal="left"/>
    </xf>
  </cellXfs>
  <cellStyles count="2">
    <cellStyle name="Обычный" xfId="0" builtinId="0"/>
    <cellStyle name="Стиль 1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L34"/>
  <sheetViews>
    <sheetView tabSelected="1" view="pageBreakPreview" zoomScale="80" zoomScaleNormal="80" zoomScaleSheetLayoutView="80" workbookViewId="0">
      <selection activeCell="A3" sqref="A3:K3"/>
    </sheetView>
  </sheetViews>
  <sheetFormatPr defaultRowHeight="15.75" x14ac:dyDescent="0.25"/>
  <cols>
    <col min="1" max="1" width="5.42578125" style="1" customWidth="1"/>
    <col min="2" max="2" width="24.140625" style="2" customWidth="1"/>
    <col min="3" max="3" width="22.140625" style="3" customWidth="1"/>
    <col min="4" max="4" width="20.7109375" style="1" customWidth="1"/>
    <col min="5" max="5" width="20.85546875" style="1" customWidth="1"/>
    <col min="6" max="6" width="14.140625" style="1" customWidth="1"/>
    <col min="7" max="7" width="38" style="1" customWidth="1"/>
    <col min="8" max="8" width="7.85546875" style="1" bestFit="1" customWidth="1"/>
    <col min="9" max="9" width="9.5703125" style="1" bestFit="1" customWidth="1"/>
    <col min="10" max="10" width="13.42578125" style="1" customWidth="1"/>
    <col min="11" max="11" width="60.5703125" style="1" customWidth="1"/>
    <col min="12" max="12" width="42.7109375" style="1" customWidth="1"/>
    <col min="13" max="16384" width="9.140625" style="1"/>
  </cols>
  <sheetData>
    <row r="1" spans="1:12" x14ac:dyDescent="0.25">
      <c r="K1" s="4"/>
      <c r="L1" s="24" t="s">
        <v>66</v>
      </c>
    </row>
    <row r="2" spans="1:12" x14ac:dyDescent="0.25">
      <c r="K2" s="4"/>
      <c r="L2" s="24"/>
    </row>
    <row r="3" spans="1:12" x14ac:dyDescent="0.25">
      <c r="A3" s="52" t="s">
        <v>53</v>
      </c>
      <c r="B3" s="52"/>
      <c r="C3" s="52"/>
      <c r="D3" s="52"/>
      <c r="E3" s="52"/>
      <c r="F3" s="52"/>
      <c r="G3" s="52"/>
      <c r="H3" s="52"/>
      <c r="I3" s="52"/>
      <c r="J3" s="52"/>
      <c r="K3" s="52"/>
    </row>
    <row r="5" spans="1:12" x14ac:dyDescent="0.25">
      <c r="A5" s="50" t="s">
        <v>65</v>
      </c>
      <c r="B5" s="50" t="s">
        <v>41</v>
      </c>
      <c r="C5" s="50" t="s">
        <v>42</v>
      </c>
      <c r="D5" s="53" t="s">
        <v>43</v>
      </c>
      <c r="E5" s="54"/>
      <c r="F5" s="55"/>
      <c r="G5" s="53" t="s">
        <v>47</v>
      </c>
      <c r="H5" s="54"/>
      <c r="I5" s="54"/>
      <c r="J5" s="55"/>
      <c r="K5" s="50" t="s">
        <v>48</v>
      </c>
      <c r="L5" s="50" t="s">
        <v>0</v>
      </c>
    </row>
    <row r="6" spans="1:12" ht="110.25" x14ac:dyDescent="0.25">
      <c r="A6" s="51"/>
      <c r="B6" s="51"/>
      <c r="C6" s="51"/>
      <c r="D6" s="5" t="s">
        <v>12</v>
      </c>
      <c r="E6" s="5" t="s">
        <v>13</v>
      </c>
      <c r="F6" s="5" t="s">
        <v>10</v>
      </c>
      <c r="G6" s="5" t="s">
        <v>44</v>
      </c>
      <c r="H6" s="5" t="s">
        <v>45</v>
      </c>
      <c r="I6" s="5" t="s">
        <v>46</v>
      </c>
      <c r="J6" s="5" t="s">
        <v>17</v>
      </c>
      <c r="K6" s="51"/>
      <c r="L6" s="51"/>
    </row>
    <row r="7" spans="1:12" x14ac:dyDescent="0.25">
      <c r="A7" s="39">
        <v>1</v>
      </c>
      <c r="B7" s="36" t="s">
        <v>1</v>
      </c>
      <c r="C7" s="25" t="s">
        <v>2</v>
      </c>
      <c r="D7" s="28">
        <v>72115</v>
      </c>
      <c r="E7" s="28">
        <v>15630.6</v>
      </c>
      <c r="F7" s="28">
        <f>E7/D7*100</f>
        <v>21.674547597587189</v>
      </c>
      <c r="G7" s="25" t="s">
        <v>19</v>
      </c>
      <c r="H7" s="30">
        <v>53.9</v>
      </c>
      <c r="I7" s="30">
        <v>0</v>
      </c>
      <c r="J7" s="33">
        <f>I7/H7</f>
        <v>0</v>
      </c>
      <c r="K7" s="25" t="s">
        <v>61</v>
      </c>
      <c r="L7" s="25" t="s">
        <v>36</v>
      </c>
    </row>
    <row r="8" spans="1:12" x14ac:dyDescent="0.25">
      <c r="A8" s="40"/>
      <c r="B8" s="37"/>
      <c r="C8" s="27"/>
      <c r="D8" s="29"/>
      <c r="E8" s="29"/>
      <c r="F8" s="29"/>
      <c r="G8" s="27"/>
      <c r="H8" s="32"/>
      <c r="I8" s="32"/>
      <c r="J8" s="35"/>
      <c r="K8" s="27"/>
      <c r="L8" s="26"/>
    </row>
    <row r="9" spans="1:12" ht="117.75" customHeight="1" x14ac:dyDescent="0.25">
      <c r="A9" s="40"/>
      <c r="B9" s="37"/>
      <c r="C9" s="25" t="s">
        <v>7</v>
      </c>
      <c r="D9" s="28" t="s">
        <v>3</v>
      </c>
      <c r="E9" s="28" t="s">
        <v>3</v>
      </c>
      <c r="F9" s="28" t="s">
        <v>3</v>
      </c>
      <c r="G9" s="6" t="s">
        <v>8</v>
      </c>
      <c r="H9" s="7">
        <v>87.7</v>
      </c>
      <c r="I9" s="7">
        <v>77.900000000000006</v>
      </c>
      <c r="J9" s="8">
        <f>I9/H9*100</f>
        <v>88.825541619156226</v>
      </c>
      <c r="K9" s="6" t="s">
        <v>63</v>
      </c>
      <c r="L9" s="26"/>
    </row>
    <row r="10" spans="1:12" ht="69.75" customHeight="1" x14ac:dyDescent="0.25">
      <c r="A10" s="40"/>
      <c r="B10" s="37"/>
      <c r="C10" s="27"/>
      <c r="D10" s="29"/>
      <c r="E10" s="29"/>
      <c r="F10" s="29"/>
      <c r="G10" s="6" t="s">
        <v>30</v>
      </c>
      <c r="H10" s="7">
        <v>0.46</v>
      </c>
      <c r="I10" s="7">
        <v>0.45</v>
      </c>
      <c r="J10" s="8">
        <f>I10/H10*100</f>
        <v>97.826086956521735</v>
      </c>
      <c r="K10" s="9" t="s">
        <v>59</v>
      </c>
      <c r="L10" s="26"/>
    </row>
    <row r="11" spans="1:12" ht="78.75" x14ac:dyDescent="0.25">
      <c r="A11" s="40"/>
      <c r="B11" s="37"/>
      <c r="C11" s="10" t="s">
        <v>29</v>
      </c>
      <c r="D11" s="11" t="s">
        <v>3</v>
      </c>
      <c r="E11" s="11" t="s">
        <v>3</v>
      </c>
      <c r="F11" s="11" t="s">
        <v>3</v>
      </c>
      <c r="G11" s="6" t="s">
        <v>31</v>
      </c>
      <c r="H11" s="7">
        <v>43</v>
      </c>
      <c r="I11" s="7">
        <v>4.4000000000000004</v>
      </c>
      <c r="J11" s="8">
        <f>I11/H11*100</f>
        <v>10.232558139534884</v>
      </c>
      <c r="K11" s="9" t="s">
        <v>60</v>
      </c>
      <c r="L11" s="27"/>
    </row>
    <row r="12" spans="1:12" ht="63" x14ac:dyDescent="0.25">
      <c r="A12" s="40"/>
      <c r="B12" s="37"/>
      <c r="C12" s="25" t="s">
        <v>9</v>
      </c>
      <c r="D12" s="28">
        <v>5801</v>
      </c>
      <c r="E12" s="28">
        <v>3561</v>
      </c>
      <c r="F12" s="28">
        <f>E12/D12*100</f>
        <v>61.385967936562658</v>
      </c>
      <c r="G12" s="6" t="s">
        <v>32</v>
      </c>
      <c r="H12" s="7">
        <v>14.3</v>
      </c>
      <c r="I12" s="12">
        <v>1.94</v>
      </c>
      <c r="J12" s="8">
        <f>I12/H12*100</f>
        <v>13.566433566433567</v>
      </c>
      <c r="K12" s="25" t="s">
        <v>64</v>
      </c>
      <c r="L12" s="25" t="s">
        <v>37</v>
      </c>
    </row>
    <row r="13" spans="1:12" ht="173.25" x14ac:dyDescent="0.25">
      <c r="A13" s="41"/>
      <c r="B13" s="38"/>
      <c r="C13" s="27"/>
      <c r="D13" s="29"/>
      <c r="E13" s="29"/>
      <c r="F13" s="29"/>
      <c r="G13" s="6" t="s">
        <v>20</v>
      </c>
      <c r="H13" s="7" t="s">
        <v>11</v>
      </c>
      <c r="I13" s="7">
        <v>6.9999999999999999E-4</v>
      </c>
      <c r="J13" s="8">
        <v>12.1</v>
      </c>
      <c r="K13" s="27"/>
      <c r="L13" s="27"/>
    </row>
    <row r="14" spans="1:12" ht="78.75" x14ac:dyDescent="0.25">
      <c r="A14" s="30">
        <v>2</v>
      </c>
      <c r="B14" s="36" t="s">
        <v>4</v>
      </c>
      <c r="C14" s="25" t="s">
        <v>5</v>
      </c>
      <c r="D14" s="28">
        <v>4376.5</v>
      </c>
      <c r="E14" s="28">
        <v>0</v>
      </c>
      <c r="F14" s="28">
        <f>E14/D14</f>
        <v>0</v>
      </c>
      <c r="G14" s="9" t="s">
        <v>23</v>
      </c>
      <c r="H14" s="13">
        <v>45</v>
      </c>
      <c r="I14" s="13">
        <v>0</v>
      </c>
      <c r="J14" s="8">
        <f>I14/H14*100</f>
        <v>0</v>
      </c>
      <c r="K14" s="25" t="s">
        <v>55</v>
      </c>
      <c r="L14" s="25" t="s">
        <v>38</v>
      </c>
    </row>
    <row r="15" spans="1:12" ht="47.25" x14ac:dyDescent="0.25">
      <c r="A15" s="32"/>
      <c r="B15" s="38"/>
      <c r="C15" s="27"/>
      <c r="D15" s="29"/>
      <c r="E15" s="29"/>
      <c r="F15" s="29"/>
      <c r="G15" s="9" t="s">
        <v>18</v>
      </c>
      <c r="H15" s="13">
        <v>30</v>
      </c>
      <c r="I15" s="13">
        <v>0</v>
      </c>
      <c r="J15" s="8">
        <f>I15/H15*100</f>
        <v>0</v>
      </c>
      <c r="K15" s="27"/>
      <c r="L15" s="27"/>
    </row>
    <row r="16" spans="1:12" ht="63" x14ac:dyDescent="0.25">
      <c r="A16" s="30">
        <v>3</v>
      </c>
      <c r="B16" s="36" t="s">
        <v>6</v>
      </c>
      <c r="C16" s="25" t="s">
        <v>35</v>
      </c>
      <c r="D16" s="33">
        <v>0</v>
      </c>
      <c r="E16" s="28">
        <v>0</v>
      </c>
      <c r="F16" s="28">
        <v>0</v>
      </c>
      <c r="G16" s="23" t="s">
        <v>33</v>
      </c>
      <c r="H16" s="14">
        <v>416</v>
      </c>
      <c r="I16" s="7">
        <v>98.9</v>
      </c>
      <c r="J16" s="8">
        <f>I16/H16*100</f>
        <v>23.774038461538463</v>
      </c>
      <c r="K16" s="15" t="s">
        <v>57</v>
      </c>
      <c r="L16" s="25" t="s">
        <v>39</v>
      </c>
    </row>
    <row r="17" spans="1:12" x14ac:dyDescent="0.25">
      <c r="A17" s="31"/>
      <c r="B17" s="37"/>
      <c r="C17" s="26"/>
      <c r="D17" s="34"/>
      <c r="E17" s="42"/>
      <c r="F17" s="42"/>
      <c r="G17" s="49" t="s">
        <v>26</v>
      </c>
      <c r="H17" s="30">
        <v>72</v>
      </c>
      <c r="I17" s="30" t="s">
        <v>3</v>
      </c>
      <c r="J17" s="33">
        <v>0</v>
      </c>
      <c r="K17" s="25" t="s">
        <v>21</v>
      </c>
      <c r="L17" s="26"/>
    </row>
    <row r="18" spans="1:12" ht="34.5" customHeight="1" x14ac:dyDescent="0.25">
      <c r="A18" s="31"/>
      <c r="B18" s="37"/>
      <c r="C18" s="26"/>
      <c r="D18" s="34"/>
      <c r="E18" s="42"/>
      <c r="F18" s="42"/>
      <c r="G18" s="49"/>
      <c r="H18" s="32"/>
      <c r="I18" s="32"/>
      <c r="J18" s="35"/>
      <c r="K18" s="26"/>
      <c r="L18" s="26"/>
    </row>
    <row r="19" spans="1:12" ht="38.25" customHeight="1" x14ac:dyDescent="0.25">
      <c r="A19" s="32"/>
      <c r="B19" s="38"/>
      <c r="C19" s="27"/>
      <c r="D19" s="35"/>
      <c r="E19" s="29"/>
      <c r="F19" s="29"/>
      <c r="G19" s="16" t="s">
        <v>34</v>
      </c>
      <c r="H19" s="17">
        <v>49.5</v>
      </c>
      <c r="I19" s="18">
        <v>14.6</v>
      </c>
      <c r="J19" s="19">
        <f>I19/H19*100</f>
        <v>29.494949494949495</v>
      </c>
      <c r="K19" s="27"/>
      <c r="L19" s="27"/>
    </row>
    <row r="20" spans="1:12" ht="63" x14ac:dyDescent="0.25">
      <c r="A20" s="30">
        <v>4</v>
      </c>
      <c r="B20" s="36" t="s">
        <v>14</v>
      </c>
      <c r="C20" s="25" t="s">
        <v>15</v>
      </c>
      <c r="D20" s="28">
        <v>59570.5</v>
      </c>
      <c r="E20" s="28">
        <v>3630</v>
      </c>
      <c r="F20" s="28">
        <f>E20/D20*100</f>
        <v>6.0936201643430898</v>
      </c>
      <c r="G20" s="9" t="s">
        <v>27</v>
      </c>
      <c r="H20" s="14">
        <v>0.46</v>
      </c>
      <c r="I20" s="7">
        <v>0.14530000000000001</v>
      </c>
      <c r="J20" s="20">
        <f>I20/H20*100</f>
        <v>31.586956521739129</v>
      </c>
      <c r="K20" s="25" t="s">
        <v>62</v>
      </c>
      <c r="L20" s="25" t="s">
        <v>40</v>
      </c>
    </row>
    <row r="21" spans="1:12" ht="47.25" x14ac:dyDescent="0.25">
      <c r="A21" s="31"/>
      <c r="B21" s="37"/>
      <c r="C21" s="26"/>
      <c r="D21" s="42"/>
      <c r="E21" s="42"/>
      <c r="F21" s="42"/>
      <c r="G21" s="15" t="s">
        <v>25</v>
      </c>
      <c r="H21" s="13">
        <v>31</v>
      </c>
      <c r="I21" s="13">
        <v>4</v>
      </c>
      <c r="J21" s="20">
        <f>I21/H21*100</f>
        <v>12.903225806451612</v>
      </c>
      <c r="K21" s="26"/>
      <c r="L21" s="26"/>
    </row>
    <row r="22" spans="1:12" x14ac:dyDescent="0.25">
      <c r="A22" s="31"/>
      <c r="B22" s="37"/>
      <c r="C22" s="26"/>
      <c r="D22" s="42"/>
      <c r="E22" s="42"/>
      <c r="F22" s="42" t="e">
        <f t="shared" ref="F22" si="0">E22/D22*100</f>
        <v>#DIV/0!</v>
      </c>
      <c r="G22" s="25" t="s">
        <v>24</v>
      </c>
      <c r="H22" s="30">
        <v>3.0000000000000001E-3</v>
      </c>
      <c r="I22" s="30">
        <v>1.3190000000000001E-3</v>
      </c>
      <c r="J22" s="33">
        <f>I22/H22*100</f>
        <v>43.966666666666669</v>
      </c>
      <c r="K22" s="26"/>
      <c r="L22" s="26"/>
    </row>
    <row r="23" spans="1:12" x14ac:dyDescent="0.25">
      <c r="A23" s="32"/>
      <c r="B23" s="37"/>
      <c r="C23" s="27"/>
      <c r="D23" s="29"/>
      <c r="E23" s="29"/>
      <c r="F23" s="29"/>
      <c r="G23" s="27"/>
      <c r="H23" s="32"/>
      <c r="I23" s="32"/>
      <c r="J23" s="35"/>
      <c r="K23" s="27"/>
      <c r="L23" s="27"/>
    </row>
    <row r="24" spans="1:12" ht="94.5" x14ac:dyDescent="0.25">
      <c r="A24" s="30">
        <v>5</v>
      </c>
      <c r="B24" s="37"/>
      <c r="C24" s="6" t="s">
        <v>16</v>
      </c>
      <c r="D24" s="21">
        <v>64689.9</v>
      </c>
      <c r="E24" s="11">
        <v>0</v>
      </c>
      <c r="F24" s="21">
        <f>E24/D24*100</f>
        <v>0</v>
      </c>
      <c r="G24" s="6" t="s">
        <v>52</v>
      </c>
      <c r="H24" s="7">
        <v>3.5</v>
      </c>
      <c r="I24" s="7">
        <v>0</v>
      </c>
      <c r="J24" s="8">
        <v>0</v>
      </c>
      <c r="K24" s="6" t="s">
        <v>28</v>
      </c>
      <c r="L24" s="25" t="s">
        <v>54</v>
      </c>
    </row>
    <row r="25" spans="1:12" ht="164.25" customHeight="1" x14ac:dyDescent="0.25">
      <c r="A25" s="32"/>
      <c r="B25" s="37"/>
      <c r="C25" s="6" t="s">
        <v>22</v>
      </c>
      <c r="D25" s="21">
        <v>18964.650000000001</v>
      </c>
      <c r="E25" s="21">
        <v>20</v>
      </c>
      <c r="F25" s="21">
        <f>E25/D25*100</f>
        <v>0.10545936782381958</v>
      </c>
      <c r="G25" s="6" t="s">
        <v>56</v>
      </c>
      <c r="H25" s="7">
        <v>1</v>
      </c>
      <c r="I25" s="7">
        <v>0</v>
      </c>
      <c r="J25" s="8">
        <v>0</v>
      </c>
      <c r="K25" s="6" t="s">
        <v>58</v>
      </c>
      <c r="L25" s="27"/>
    </row>
    <row r="26" spans="1:12" s="22" customFormat="1" x14ac:dyDescent="0.25">
      <c r="A26" s="43" t="s">
        <v>51</v>
      </c>
      <c r="B26" s="44"/>
      <c r="C26" s="45"/>
      <c r="D26" s="21">
        <f>D25+D24+D20+D14+D12+D7</f>
        <v>225517.55</v>
      </c>
      <c r="E26" s="21">
        <f>E25+E24+E20+E14+E12+E7</f>
        <v>22841.599999999999</v>
      </c>
      <c r="F26" s="21">
        <f>E26/D26*100</f>
        <v>10.128524365398613</v>
      </c>
      <c r="G26" s="46"/>
      <c r="H26" s="47"/>
      <c r="I26" s="47"/>
      <c r="J26" s="47"/>
      <c r="K26" s="48"/>
      <c r="L26" s="6"/>
    </row>
    <row r="27" spans="1:12" x14ac:dyDescent="0.25">
      <c r="A27" s="56"/>
      <c r="B27" s="57"/>
      <c r="C27" s="57"/>
      <c r="D27" s="57"/>
      <c r="E27" s="57"/>
      <c r="F27" s="57"/>
      <c r="G27" s="57"/>
      <c r="H27" s="57"/>
      <c r="I27" s="57"/>
      <c r="J27" s="57"/>
      <c r="K27" s="57"/>
      <c r="L27" s="57"/>
    </row>
    <row r="28" spans="1:12" x14ac:dyDescent="0.25">
      <c r="A28" s="58"/>
      <c r="B28" s="58"/>
      <c r="C28" s="58"/>
      <c r="D28" s="58"/>
      <c r="E28" s="58"/>
      <c r="F28" s="58"/>
      <c r="G28" s="58"/>
      <c r="H28" s="58"/>
      <c r="I28" s="58"/>
      <c r="J28" s="58"/>
      <c r="K28" s="58"/>
      <c r="L28" s="58"/>
    </row>
    <row r="33" spans="7:7" x14ac:dyDescent="0.25">
      <c r="G33" s="1" t="s">
        <v>50</v>
      </c>
    </row>
    <row r="34" spans="7:7" x14ac:dyDescent="0.25">
      <c r="G34" s="1" t="s">
        <v>49</v>
      </c>
    </row>
  </sheetData>
  <mergeCells count="68">
    <mergeCell ref="A27:L28"/>
    <mergeCell ref="C9:C10"/>
    <mergeCell ref="L7:L11"/>
    <mergeCell ref="A24:A25"/>
    <mergeCell ref="L20:L23"/>
    <mergeCell ref="A20:A23"/>
    <mergeCell ref="L24:L25"/>
    <mergeCell ref="C12:C13"/>
    <mergeCell ref="L16:L19"/>
    <mergeCell ref="L14:L15"/>
    <mergeCell ref="L12:L13"/>
    <mergeCell ref="D12:D13"/>
    <mergeCell ref="K14:K15"/>
    <mergeCell ref="K12:K13"/>
    <mergeCell ref="I17:I18"/>
    <mergeCell ref="D9:D10"/>
    <mergeCell ref="L5:L6"/>
    <mergeCell ref="A3:K3"/>
    <mergeCell ref="E14:E15"/>
    <mergeCell ref="F14:F15"/>
    <mergeCell ref="A14:A15"/>
    <mergeCell ref="B14:B15"/>
    <mergeCell ref="C14:C15"/>
    <mergeCell ref="D14:D15"/>
    <mergeCell ref="D5:F5"/>
    <mergeCell ref="B5:B6"/>
    <mergeCell ref="C5:C6"/>
    <mergeCell ref="A5:A6"/>
    <mergeCell ref="G5:J5"/>
    <mergeCell ref="K5:K6"/>
    <mergeCell ref="G7:G8"/>
    <mergeCell ref="K7:K8"/>
    <mergeCell ref="E7:E8"/>
    <mergeCell ref="F9:F10"/>
    <mergeCell ref="G17:G18"/>
    <mergeCell ref="H17:H18"/>
    <mergeCell ref="E12:E13"/>
    <mergeCell ref="H7:H8"/>
    <mergeCell ref="F7:F8"/>
    <mergeCell ref="F16:F19"/>
    <mergeCell ref="A26:C26"/>
    <mergeCell ref="K20:K23"/>
    <mergeCell ref="J22:J23"/>
    <mergeCell ref="I22:I23"/>
    <mergeCell ref="H22:H23"/>
    <mergeCell ref="G22:G23"/>
    <mergeCell ref="E20:E23"/>
    <mergeCell ref="F20:F23"/>
    <mergeCell ref="D20:D23"/>
    <mergeCell ref="C20:C23"/>
    <mergeCell ref="B20:B25"/>
    <mergeCell ref="G26:K26"/>
    <mergeCell ref="L1:L2"/>
    <mergeCell ref="K17:K19"/>
    <mergeCell ref="D7:D8"/>
    <mergeCell ref="A16:A19"/>
    <mergeCell ref="C16:C19"/>
    <mergeCell ref="D16:D19"/>
    <mergeCell ref="B16:B19"/>
    <mergeCell ref="A7:A13"/>
    <mergeCell ref="B7:B13"/>
    <mergeCell ref="C7:C8"/>
    <mergeCell ref="J17:J18"/>
    <mergeCell ref="F12:F13"/>
    <mergeCell ref="E16:E19"/>
    <mergeCell ref="I7:I8"/>
    <mergeCell ref="J7:J8"/>
    <mergeCell ref="E9:E10"/>
  </mergeCells>
  <pageMargins left="0.23622047244094491" right="0" top="0" bottom="0" header="0.31496062992125984" footer="0"/>
  <pageSetup paperSize="9" scale="51" fitToHeight="0" orientation="landscape" r:id="rId1"/>
  <rowBreaks count="1" manualBreakCount="1">
    <brk id="19" max="11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2025-04-24T05:18:12Z</dcterms:modified>
</cp:coreProperties>
</file>