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enevaTA\Desktop\"/>
    </mc:Choice>
  </mc:AlternateContent>
  <bookViews>
    <workbookView xWindow="0" yWindow="0" windowWidth="28800" windowHeight="11835"/>
  </bookViews>
  <sheets>
    <sheet name="Лист1" sheetId="1" r:id="rId1"/>
  </sheets>
  <definedNames>
    <definedName name="_ftn1" localSheetId="0">Лист1!$A$6</definedName>
    <definedName name="_ftnref1" localSheetId="0">Лист1!#REF!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6" i="1"/>
  <c r="D5" i="1"/>
  <c r="D4" i="1"/>
  <c r="D8" i="1"/>
  <c r="D7" i="1"/>
  <c r="D6" i="1"/>
  <c r="C7" i="1"/>
  <c r="C5" i="1"/>
  <c r="C4" i="1"/>
  <c r="C6" i="1"/>
  <c r="F39" i="1"/>
  <c r="F14" i="1"/>
  <c r="F9" i="1"/>
  <c r="C8" i="1" l="1"/>
  <c r="D38" i="1"/>
  <c r="C38" i="1"/>
  <c r="F29" i="1" l="1"/>
  <c r="D27" i="1"/>
  <c r="C27" i="1"/>
  <c r="D25" i="1"/>
  <c r="C25" i="1"/>
  <c r="D24" i="1"/>
  <c r="C24" i="1"/>
  <c r="D23" i="1"/>
  <c r="C23" i="1"/>
  <c r="D18" i="1"/>
  <c r="C18" i="1"/>
  <c r="D13" i="1"/>
  <c r="C13" i="1"/>
  <c r="D28" i="1" l="1"/>
  <c r="C28" i="1"/>
  <c r="F4" i="1" l="1"/>
</calcChain>
</file>

<file path=xl/sharedStrings.xml><?xml version="1.0" encoding="utf-8"?>
<sst xmlns="http://schemas.openxmlformats.org/spreadsheetml/2006/main" count="61" uniqueCount="26">
  <si>
    <t>Наименование муниципальной программы, структурного элемента, комплекса процессных мероприятий, регионального проекта</t>
  </si>
  <si>
    <t>Источники финансирования</t>
  </si>
  <si>
    <t>Уточненный план по бюджету</t>
  </si>
  <si>
    <t>Кассовое исполнение</t>
  </si>
  <si>
    <t>Процент исполнения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</si>
  <si>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</si>
  <si>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федеральный бюджет</t>
  </si>
  <si>
    <t>всего:</t>
  </si>
  <si>
    <t xml:space="preserve">План по программе (с изменениями)  </t>
  </si>
  <si>
    <t>окружной бюджет</t>
  </si>
  <si>
    <t>городской бюджет</t>
  </si>
  <si>
    <t>другие источники</t>
  </si>
  <si>
    <t>Развитие гражданского общества в городе Пыть-Яхе</t>
  </si>
  <si>
    <t>Отчет о ходе реализации муниципальной программы «Развитие гражданского общества в городе Пыть-Яхе» на 31.03.2025 года (тыс. руб.)</t>
  </si>
  <si>
    <t xml:space="preserve">Заключены следующие соглашения: от 26.02.2025 №1-2025 с Пыть-Яхской местной городской молодежной общественной организацией «Активист» на сумму  4 440 000,00  руб.;от 04.03.2025 № 2-2025  с Пыть-Яхской местной городской молодежной общественной организацией «Активист» на сумму 1 361 000,00 руб. на организацию деятельности ресурсного центра по развитию добровольчества, поддержки социально ориентированных некоммерческих организаций на территории города Пыть-Яха </t>
  </si>
  <si>
    <t xml:space="preserve">Заключены следующие соглашения  от 17.12.2024 № 87 с Пыть-Яхской городской общественной организацией ветеранов (пенсионеров) войны, труда, Вооруженных сил и правоохранительных органов на сумму 503 500,00 руб.; -от 17.12.2024 № 86 с Пыть-Яхской городской организацией Общероссийская общественная организация «Всероссийское общество инвалидов» на сумму 580 010,00 руб.; - от 17.12.2024 № 88 с Местной общественной организацией ветеранов локальных конфликтов и вооруженных сил города Пыть-Яха  «Побратимы» на сумму 425 926,00 руб.- от 17.12.2024 № 89 с Некоммерческой организацией благотворительный фонд «УШАСТИК, ЖИВИ» на сумму  449 719,00 руб. - от 17.12.2024 № 90 с Автономной некоммерческой организацией «Клуб спортивных единоборств «ЛИГА» на сумму 495 000,00 руб. - от 17.12.2024 № 91 с Автономной некоммерческой организацией «Спортивная школа «ОЛИМП» на сумму 245 000,00 руб. - от 17.12.2024 № 92 с Автономной некоммерческой организацией спортивно-технический клуб «Сибирь» на сумму 300 845,00 руб. </t>
  </si>
  <si>
    <t>1.Региональный проект «Мы вместе» (Воспитание гармонично развитой личности) (всего)</t>
  </si>
  <si>
    <t>2.  Комплекс процессных мероприятий «Финансовая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общества» (всего)</t>
  </si>
  <si>
    <t>3.  Комплекс процессных мероприятий «Развитие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Пыть-Яхе» (всего)</t>
  </si>
  <si>
    <t>4.  Комплекс процессных мероприятий «Развитие гражданских инициатив» (всего)</t>
  </si>
  <si>
    <t>5. Комплекс процессных мероприятий «Обеспечение открытости органов местного самоуправления» (всего)</t>
  </si>
  <si>
    <t>6. Комплекс процессных мероприятий «Развитие сотрудничества с органами власти и регионами иностранных государств, субъектами Российской Федерации, международными организациями» (всего)</t>
  </si>
  <si>
    <t>7. Комплекс процессных мероприятий «Реализация и обеспечение деятельности муниципальных учреждений молодежной политики» (всего)</t>
  </si>
  <si>
    <t xml:space="preserve">Сумма Субсидии( в сумме 61 551 400  руб.) перечисляется из объема фактически выполненного муниципального задания на оказание муниципальных услуг МБУ "Современник" </t>
  </si>
  <si>
    <t xml:space="preserve">Заключен муниципальный контракт на оказание информационных услуг от 18.02.2025 №14 на сумму 49 400 рублей с МАУ "ТРК Пыть-Яхинформ".  Сумма Субсидии( в сумме 44 118 700  руб.) перечисляется из объема фактически выполненного муниципального задания на оказание муниципальных услуг МАУ "ТРК "Пыть-Яхинформ" </t>
  </si>
  <si>
    <t xml:space="preserve"> прием инициативных проектов будет осуществляться  с 12.05.2025 по 25.05.2025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</si>
</sst>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5" fillId="0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13" workbookViewId="0">
      <selection activeCell="A47" sqref="A47"/>
    </sheetView>
  </sheetViews>
  <sheetFormatPr defaultRowHeight="15" x14ac:dyDescent="0.25"/>
  <cols>
    <col min="1" max="1" width="36" style="1" customWidth="1"/>
    <col min="2" max="2" width="20.5703125" style="1" customWidth="1"/>
    <col min="3" max="4" width="14.28515625" style="1" customWidth="1"/>
    <col min="5" max="5" width="12.85546875" style="1" customWidth="1"/>
    <col min="6" max="6" width="8.5703125" style="1" customWidth="1"/>
    <col min="7" max="7" width="54.85546875" style="1" customWidth="1"/>
    <col min="8" max="12" width="8.7109375" style="1"/>
  </cols>
  <sheetData>
    <row r="1" spans="1:12" ht="24" customHeight="1" x14ac:dyDescent="0.25">
      <c r="A1" s="14" t="s">
        <v>13</v>
      </c>
      <c r="B1" s="15"/>
      <c r="C1" s="15"/>
      <c r="D1" s="15"/>
      <c r="E1" s="15"/>
      <c r="F1" s="15"/>
      <c r="G1" s="16"/>
    </row>
    <row r="2" spans="1:12" ht="86.1" customHeight="1" x14ac:dyDescent="0.25">
      <c r="A2" s="6" t="s">
        <v>0</v>
      </c>
      <c r="B2" s="6" t="s">
        <v>1</v>
      </c>
      <c r="C2" s="6" t="s">
        <v>8</v>
      </c>
      <c r="D2" s="6" t="s">
        <v>2</v>
      </c>
      <c r="E2" s="6" t="s">
        <v>3</v>
      </c>
      <c r="F2" s="6" t="s">
        <v>4</v>
      </c>
      <c r="G2" s="6" t="s">
        <v>5</v>
      </c>
    </row>
    <row r="3" spans="1:12" s="9" customFormat="1" ht="12.75" x14ac:dyDescent="0.2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8"/>
      <c r="I3" s="8"/>
      <c r="J3" s="8"/>
      <c r="K3" s="8"/>
      <c r="L3" s="8"/>
    </row>
    <row r="4" spans="1:12" x14ac:dyDescent="0.25">
      <c r="A4" s="17" t="s">
        <v>12</v>
      </c>
      <c r="B4" s="2" t="s">
        <v>6</v>
      </c>
      <c r="C4" s="10">
        <f>C9+C14+C19+C24+C29+C34+C39</f>
        <v>0</v>
      </c>
      <c r="D4" s="10">
        <f>D9+D14+D19+D24+D29+D34+D39</f>
        <v>0</v>
      </c>
      <c r="E4" s="11">
        <v>0</v>
      </c>
      <c r="F4" s="18">
        <f>E8/C8*100</f>
        <v>22.550629126749492</v>
      </c>
      <c r="G4" s="19"/>
    </row>
    <row r="5" spans="1:12" x14ac:dyDescent="0.25">
      <c r="A5" s="17">
        <v>0</v>
      </c>
      <c r="B5" s="2" t="s">
        <v>9</v>
      </c>
      <c r="C5" s="10">
        <f>C10+C15+C20+C25+C30+C35+C40</f>
        <v>0</v>
      </c>
      <c r="D5" s="10">
        <f>D10+D15+D20+D25+D30+D35+D40</f>
        <v>0</v>
      </c>
      <c r="E5" s="11">
        <v>0</v>
      </c>
      <c r="F5" s="18"/>
      <c r="G5" s="19"/>
    </row>
    <row r="6" spans="1:12" x14ac:dyDescent="0.25">
      <c r="A6" s="17">
        <v>0</v>
      </c>
      <c r="B6" s="2" t="s">
        <v>10</v>
      </c>
      <c r="C6" s="10">
        <f>C13+C18+C23+C28+C33+C43</f>
        <v>119570.5</v>
      </c>
      <c r="D6" s="10">
        <f>D13+D18+D23+D28+D33+D38+D43</f>
        <v>119570.5</v>
      </c>
      <c r="E6" s="11">
        <f>E11+E16+E21+E26+E31+E41</f>
        <v>26963.9</v>
      </c>
      <c r="F6" s="18"/>
      <c r="G6" s="19"/>
    </row>
    <row r="7" spans="1:12" x14ac:dyDescent="0.25">
      <c r="A7" s="17"/>
      <c r="B7" s="3" t="s">
        <v>11</v>
      </c>
      <c r="C7" s="10">
        <f>C12+C17+C22+C27+C32+C37+C42</f>
        <v>0</v>
      </c>
      <c r="D7" s="10">
        <f>D12+D17+D22+D27+D32+D37+D42</f>
        <v>0</v>
      </c>
      <c r="E7" s="11">
        <v>0</v>
      </c>
      <c r="F7" s="18"/>
      <c r="G7" s="19"/>
    </row>
    <row r="8" spans="1:12" x14ac:dyDescent="0.25">
      <c r="A8" s="17"/>
      <c r="B8" s="4" t="s">
        <v>7</v>
      </c>
      <c r="C8" s="12">
        <f>SUM(C4:C7)</f>
        <v>119570.5</v>
      </c>
      <c r="D8" s="12">
        <f>D13+D18+D23+D28+D33+D38+D43</f>
        <v>119570.5</v>
      </c>
      <c r="E8" s="12">
        <f>E13+E18+E23+E28+E33+E43</f>
        <v>26963.9</v>
      </c>
      <c r="F8" s="18"/>
      <c r="G8" s="19"/>
    </row>
    <row r="9" spans="1:12" x14ac:dyDescent="0.25">
      <c r="A9" s="21" t="s">
        <v>16</v>
      </c>
      <c r="B9" s="2" t="s">
        <v>6</v>
      </c>
      <c r="C9" s="10">
        <v>0</v>
      </c>
      <c r="D9" s="10">
        <v>0</v>
      </c>
      <c r="E9" s="11">
        <v>0</v>
      </c>
      <c r="F9" s="18">
        <f>E13/C13*100</f>
        <v>61.385967936562658</v>
      </c>
      <c r="G9" s="20" t="s">
        <v>14</v>
      </c>
    </row>
    <row r="10" spans="1:12" x14ac:dyDescent="0.25">
      <c r="A10" s="22"/>
      <c r="B10" s="2" t="s">
        <v>9</v>
      </c>
      <c r="C10" s="10">
        <v>0</v>
      </c>
      <c r="D10" s="10">
        <v>0</v>
      </c>
      <c r="E10" s="11">
        <v>0</v>
      </c>
      <c r="F10" s="18"/>
      <c r="G10" s="20"/>
    </row>
    <row r="11" spans="1:12" x14ac:dyDescent="0.25">
      <c r="A11" s="22"/>
      <c r="B11" s="2" t="s">
        <v>10</v>
      </c>
      <c r="C11" s="11">
        <v>5801</v>
      </c>
      <c r="D11" s="11">
        <v>5801</v>
      </c>
      <c r="E11" s="11">
        <v>3561</v>
      </c>
      <c r="F11" s="18"/>
      <c r="G11" s="20"/>
    </row>
    <row r="12" spans="1:12" x14ac:dyDescent="0.25">
      <c r="A12" s="22"/>
      <c r="B12" s="3" t="s">
        <v>11</v>
      </c>
      <c r="C12" s="10">
        <v>0</v>
      </c>
      <c r="D12" s="10">
        <v>0</v>
      </c>
      <c r="E12" s="11">
        <v>0</v>
      </c>
      <c r="F12" s="18"/>
      <c r="G12" s="20"/>
    </row>
    <row r="13" spans="1:12" ht="63.75" customHeight="1" x14ac:dyDescent="0.25">
      <c r="A13" s="22"/>
      <c r="B13" s="5" t="s">
        <v>7</v>
      </c>
      <c r="C13" s="11">
        <f t="shared" ref="C13:D13" si="0">SUM(C9:C12)</f>
        <v>5801</v>
      </c>
      <c r="D13" s="11">
        <f t="shared" si="0"/>
        <v>5801</v>
      </c>
      <c r="E13" s="11">
        <v>3561</v>
      </c>
      <c r="F13" s="18"/>
      <c r="G13" s="20"/>
    </row>
    <row r="14" spans="1:12" x14ac:dyDescent="0.25">
      <c r="A14" s="21" t="s">
        <v>17</v>
      </c>
      <c r="B14" s="2" t="s">
        <v>6</v>
      </c>
      <c r="C14" s="10">
        <v>0</v>
      </c>
      <c r="D14" s="10">
        <v>0</v>
      </c>
      <c r="E14" s="11">
        <v>0</v>
      </c>
      <c r="F14" s="18">
        <f>E18/C18*100</f>
        <v>100</v>
      </c>
      <c r="G14" s="20" t="s">
        <v>15</v>
      </c>
    </row>
    <row r="15" spans="1:12" x14ac:dyDescent="0.25">
      <c r="A15" s="22"/>
      <c r="B15" s="2" t="s">
        <v>9</v>
      </c>
      <c r="C15" s="10">
        <v>0</v>
      </c>
      <c r="D15" s="10">
        <v>0</v>
      </c>
      <c r="E15" s="11">
        <v>0</v>
      </c>
      <c r="F15" s="18"/>
      <c r="G15" s="20"/>
    </row>
    <row r="16" spans="1:12" x14ac:dyDescent="0.25">
      <c r="A16" s="22"/>
      <c r="B16" s="2" t="s">
        <v>10</v>
      </c>
      <c r="C16" s="11">
        <v>3000</v>
      </c>
      <c r="D16" s="11">
        <v>3000</v>
      </c>
      <c r="E16" s="11">
        <v>3000</v>
      </c>
      <c r="F16" s="18"/>
      <c r="G16" s="20"/>
    </row>
    <row r="17" spans="1:7" x14ac:dyDescent="0.25">
      <c r="A17" s="22"/>
      <c r="B17" s="3" t="s">
        <v>11</v>
      </c>
      <c r="C17" s="10">
        <v>0</v>
      </c>
      <c r="D17" s="10">
        <v>0</v>
      </c>
      <c r="E17" s="11">
        <v>0</v>
      </c>
      <c r="F17" s="18"/>
      <c r="G17" s="20"/>
    </row>
    <row r="18" spans="1:7" ht="182.25" customHeight="1" x14ac:dyDescent="0.25">
      <c r="A18" s="22"/>
      <c r="B18" s="5" t="s">
        <v>7</v>
      </c>
      <c r="C18" s="11">
        <f t="shared" ref="C18:D18" si="1">SUM(C14:C17)</f>
        <v>3000</v>
      </c>
      <c r="D18" s="11">
        <f t="shared" si="1"/>
        <v>3000</v>
      </c>
      <c r="E18" s="11">
        <v>3000</v>
      </c>
      <c r="F18" s="18"/>
      <c r="G18" s="20"/>
    </row>
    <row r="19" spans="1:7" x14ac:dyDescent="0.25">
      <c r="A19" s="29" t="s">
        <v>18</v>
      </c>
      <c r="B19" s="2" t="s">
        <v>6</v>
      </c>
      <c r="C19" s="10">
        <v>0</v>
      </c>
      <c r="D19" s="10">
        <v>0</v>
      </c>
      <c r="E19" s="11">
        <v>0</v>
      </c>
      <c r="F19" s="32">
        <v>0</v>
      </c>
      <c r="G19" s="35"/>
    </row>
    <row r="20" spans="1:7" x14ac:dyDescent="0.25">
      <c r="A20" s="30"/>
      <c r="B20" s="2" t="s">
        <v>9</v>
      </c>
      <c r="C20" s="10">
        <v>0</v>
      </c>
      <c r="D20" s="10">
        <v>0</v>
      </c>
      <c r="E20" s="11">
        <v>0</v>
      </c>
      <c r="F20" s="33"/>
      <c r="G20" s="36"/>
    </row>
    <row r="21" spans="1:7" x14ac:dyDescent="0.25">
      <c r="A21" s="30"/>
      <c r="B21" s="2" t="s">
        <v>10</v>
      </c>
      <c r="C21" s="11">
        <v>50</v>
      </c>
      <c r="D21" s="11">
        <v>50</v>
      </c>
      <c r="E21" s="38">
        <v>0</v>
      </c>
      <c r="F21" s="33"/>
      <c r="G21" s="36"/>
    </row>
    <row r="22" spans="1:7" x14ac:dyDescent="0.25">
      <c r="A22" s="30"/>
      <c r="B22" s="3" t="s">
        <v>11</v>
      </c>
      <c r="C22" s="10">
        <v>0</v>
      </c>
      <c r="D22" s="10">
        <v>0</v>
      </c>
      <c r="E22" s="11">
        <v>0</v>
      </c>
      <c r="F22" s="33"/>
      <c r="G22" s="36"/>
    </row>
    <row r="23" spans="1:7" ht="24.75" customHeight="1" x14ac:dyDescent="0.25">
      <c r="A23" s="31"/>
      <c r="B23" s="5" t="s">
        <v>7</v>
      </c>
      <c r="C23" s="11">
        <f t="shared" ref="C23:D23" si="2">SUM(C19:C22)</f>
        <v>50</v>
      </c>
      <c r="D23" s="11">
        <f t="shared" si="2"/>
        <v>50</v>
      </c>
      <c r="E23" s="38">
        <v>0</v>
      </c>
      <c r="F23" s="34"/>
      <c r="G23" s="37"/>
    </row>
    <row r="24" spans="1:7" x14ac:dyDescent="0.25">
      <c r="A24" s="21" t="s">
        <v>19</v>
      </c>
      <c r="B24" s="2" t="s">
        <v>6</v>
      </c>
      <c r="C24" s="10">
        <f t="shared" ref="C24:D27" si="3">C29</f>
        <v>0</v>
      </c>
      <c r="D24" s="10">
        <f t="shared" si="3"/>
        <v>0</v>
      </c>
      <c r="E24" s="11">
        <v>0</v>
      </c>
      <c r="F24" s="18">
        <v>0</v>
      </c>
      <c r="G24" s="20" t="s">
        <v>25</v>
      </c>
    </row>
    <row r="25" spans="1:7" x14ac:dyDescent="0.25">
      <c r="A25" s="21"/>
      <c r="B25" s="2" t="s">
        <v>9</v>
      </c>
      <c r="C25" s="10">
        <f t="shared" si="3"/>
        <v>0</v>
      </c>
      <c r="D25" s="10">
        <f t="shared" si="3"/>
        <v>0</v>
      </c>
      <c r="E25" s="11">
        <v>0</v>
      </c>
      <c r="F25" s="18"/>
      <c r="G25" s="20"/>
    </row>
    <row r="26" spans="1:7" x14ac:dyDescent="0.25">
      <c r="A26" s="21"/>
      <c r="B26" s="2" t="s">
        <v>10</v>
      </c>
      <c r="C26" s="10">
        <v>5000</v>
      </c>
      <c r="D26" s="10">
        <v>5000</v>
      </c>
      <c r="E26" s="38">
        <v>0</v>
      </c>
      <c r="F26" s="18"/>
      <c r="G26" s="20"/>
    </row>
    <row r="27" spans="1:7" x14ac:dyDescent="0.25">
      <c r="A27" s="21"/>
      <c r="B27" s="3" t="s">
        <v>11</v>
      </c>
      <c r="C27" s="10">
        <f t="shared" si="3"/>
        <v>0</v>
      </c>
      <c r="D27" s="10">
        <f t="shared" si="3"/>
        <v>0</v>
      </c>
      <c r="E27" s="11">
        <v>0</v>
      </c>
      <c r="F27" s="18"/>
      <c r="G27" s="20"/>
    </row>
    <row r="28" spans="1:7" ht="16.5" customHeight="1" x14ac:dyDescent="0.25">
      <c r="A28" s="21"/>
      <c r="B28" s="4" t="s">
        <v>7</v>
      </c>
      <c r="C28" s="12">
        <f t="shared" ref="C28:D28" si="4">SUM(C24:C27)</f>
        <v>5000</v>
      </c>
      <c r="D28" s="12">
        <f t="shared" si="4"/>
        <v>5000</v>
      </c>
      <c r="E28" s="38">
        <v>0</v>
      </c>
      <c r="F28" s="18"/>
      <c r="G28" s="20"/>
    </row>
    <row r="29" spans="1:7" x14ac:dyDescent="0.25">
      <c r="A29" s="29" t="s">
        <v>20</v>
      </c>
      <c r="B29" s="2" t="s">
        <v>6</v>
      </c>
      <c r="C29" s="10">
        <v>0</v>
      </c>
      <c r="D29" s="10">
        <v>0</v>
      </c>
      <c r="E29" s="11">
        <v>0</v>
      </c>
      <c r="F29" s="23">
        <f>E33/C33*100</f>
        <v>22.226901315655422</v>
      </c>
      <c r="G29" s="26" t="s">
        <v>24</v>
      </c>
    </row>
    <row r="30" spans="1:7" x14ac:dyDescent="0.25">
      <c r="A30" s="30"/>
      <c r="B30" s="2" t="s">
        <v>9</v>
      </c>
      <c r="C30" s="10">
        <v>0</v>
      </c>
      <c r="D30" s="10">
        <v>0</v>
      </c>
      <c r="E30" s="11">
        <v>0</v>
      </c>
      <c r="F30" s="24"/>
      <c r="G30" s="27"/>
    </row>
    <row r="31" spans="1:7" x14ac:dyDescent="0.25">
      <c r="A31" s="30"/>
      <c r="B31" s="2" t="s">
        <v>10</v>
      </c>
      <c r="C31" s="11">
        <v>44168.1</v>
      </c>
      <c r="D31" s="11">
        <v>44168.1</v>
      </c>
      <c r="E31" s="11">
        <v>9817.2000000000007</v>
      </c>
      <c r="F31" s="24"/>
      <c r="G31" s="27"/>
    </row>
    <row r="32" spans="1:7" x14ac:dyDescent="0.25">
      <c r="A32" s="30"/>
      <c r="B32" s="3" t="s">
        <v>11</v>
      </c>
      <c r="C32" s="10">
        <v>0</v>
      </c>
      <c r="D32" s="10">
        <v>0</v>
      </c>
      <c r="E32" s="11">
        <v>0</v>
      </c>
      <c r="F32" s="24"/>
      <c r="G32" s="27"/>
    </row>
    <row r="33" spans="1:7" ht="17.45" customHeight="1" x14ac:dyDescent="0.25">
      <c r="A33" s="31"/>
      <c r="B33" s="5" t="s">
        <v>7</v>
      </c>
      <c r="C33" s="11">
        <v>44168.1</v>
      </c>
      <c r="D33" s="11">
        <v>44168.1</v>
      </c>
      <c r="E33" s="11">
        <v>9817.2000000000007</v>
      </c>
      <c r="F33" s="25"/>
      <c r="G33" s="28"/>
    </row>
    <row r="34" spans="1:7" x14ac:dyDescent="0.25">
      <c r="A34" s="29" t="s">
        <v>21</v>
      </c>
      <c r="B34" s="2" t="s">
        <v>6</v>
      </c>
      <c r="C34" s="10">
        <v>0</v>
      </c>
      <c r="D34" s="10">
        <v>0</v>
      </c>
      <c r="E34" s="11">
        <v>0</v>
      </c>
      <c r="F34" s="23"/>
      <c r="G34" s="26"/>
    </row>
    <row r="35" spans="1:7" x14ac:dyDescent="0.25">
      <c r="A35" s="30"/>
      <c r="B35" s="2" t="s">
        <v>9</v>
      </c>
      <c r="C35" s="10">
        <v>0</v>
      </c>
      <c r="D35" s="10">
        <v>0</v>
      </c>
      <c r="E35" s="11">
        <v>0</v>
      </c>
      <c r="F35" s="24"/>
      <c r="G35" s="27"/>
    </row>
    <row r="36" spans="1:7" x14ac:dyDescent="0.25">
      <c r="A36" s="30"/>
      <c r="B36" s="2" t="s">
        <v>10</v>
      </c>
      <c r="C36" s="10">
        <v>0</v>
      </c>
      <c r="D36" s="10">
        <v>0</v>
      </c>
      <c r="E36" s="11">
        <v>0</v>
      </c>
      <c r="F36" s="24"/>
      <c r="G36" s="27"/>
    </row>
    <row r="37" spans="1:7" x14ac:dyDescent="0.25">
      <c r="A37" s="30"/>
      <c r="B37" s="3" t="s">
        <v>11</v>
      </c>
      <c r="C37" s="10">
        <v>0</v>
      </c>
      <c r="D37" s="10">
        <v>0</v>
      </c>
      <c r="E37" s="11">
        <v>0</v>
      </c>
      <c r="F37" s="24"/>
      <c r="G37" s="27"/>
    </row>
    <row r="38" spans="1:7" ht="17.25" customHeight="1" x14ac:dyDescent="0.25">
      <c r="A38" s="31"/>
      <c r="B38" s="13" t="s">
        <v>7</v>
      </c>
      <c r="C38" s="11">
        <f t="shared" ref="C38:D38" si="5">SUM(C34:C37)</f>
        <v>0</v>
      </c>
      <c r="D38" s="11">
        <f t="shared" si="5"/>
        <v>0</v>
      </c>
      <c r="E38" s="11">
        <v>0</v>
      </c>
      <c r="F38" s="25"/>
      <c r="G38" s="28"/>
    </row>
    <row r="39" spans="1:7" x14ac:dyDescent="0.25">
      <c r="A39" s="29" t="s">
        <v>22</v>
      </c>
      <c r="B39" s="2" t="s">
        <v>6</v>
      </c>
      <c r="C39" s="10">
        <v>0</v>
      </c>
      <c r="D39" s="10">
        <v>0</v>
      </c>
      <c r="E39" s="11">
        <v>0</v>
      </c>
      <c r="F39" s="23">
        <f>E43/C43*100</f>
        <v>17.198146589679521</v>
      </c>
      <c r="G39" s="26" t="s">
        <v>23</v>
      </c>
    </row>
    <row r="40" spans="1:7" x14ac:dyDescent="0.25">
      <c r="A40" s="30"/>
      <c r="B40" s="2" t="s">
        <v>9</v>
      </c>
      <c r="C40" s="10">
        <v>0</v>
      </c>
      <c r="D40" s="10">
        <v>0</v>
      </c>
      <c r="E40" s="11">
        <v>0</v>
      </c>
      <c r="F40" s="24"/>
      <c r="G40" s="27"/>
    </row>
    <row r="41" spans="1:7" x14ac:dyDescent="0.25">
      <c r="A41" s="30"/>
      <c r="B41" s="2" t="s">
        <v>10</v>
      </c>
      <c r="C41" s="11">
        <v>61551.4</v>
      </c>
      <c r="D41" s="11">
        <v>61551.4</v>
      </c>
      <c r="E41" s="11">
        <v>10585.7</v>
      </c>
      <c r="F41" s="24"/>
      <c r="G41" s="27"/>
    </row>
    <row r="42" spans="1:7" x14ac:dyDescent="0.25">
      <c r="A42" s="30"/>
      <c r="B42" s="3" t="s">
        <v>11</v>
      </c>
      <c r="C42" s="10">
        <v>0</v>
      </c>
      <c r="D42" s="10">
        <v>0</v>
      </c>
      <c r="E42" s="11">
        <v>0</v>
      </c>
      <c r="F42" s="24"/>
      <c r="G42" s="27"/>
    </row>
    <row r="43" spans="1:7" ht="17.45" customHeight="1" x14ac:dyDescent="0.25">
      <c r="A43" s="31"/>
      <c r="B43" s="13" t="s">
        <v>7</v>
      </c>
      <c r="C43" s="11">
        <v>61551.4</v>
      </c>
      <c r="D43" s="11">
        <v>61551.4</v>
      </c>
      <c r="E43" s="11">
        <v>10585.7</v>
      </c>
      <c r="F43" s="25"/>
      <c r="G43" s="28"/>
    </row>
  </sheetData>
  <mergeCells count="25">
    <mergeCell ref="A34:A38"/>
    <mergeCell ref="F34:F38"/>
    <mergeCell ref="G34:G38"/>
    <mergeCell ref="A39:A43"/>
    <mergeCell ref="F39:F43"/>
    <mergeCell ref="G39:G43"/>
    <mergeCell ref="A29:A33"/>
    <mergeCell ref="F29:F33"/>
    <mergeCell ref="G29:G33"/>
    <mergeCell ref="A19:A23"/>
    <mergeCell ref="F19:F23"/>
    <mergeCell ref="G19:G23"/>
    <mergeCell ref="A24:A28"/>
    <mergeCell ref="F24:F28"/>
    <mergeCell ref="G24:G28"/>
    <mergeCell ref="A9:A13"/>
    <mergeCell ref="F9:F13"/>
    <mergeCell ref="G9:G13"/>
    <mergeCell ref="A14:A18"/>
    <mergeCell ref="F14:F18"/>
    <mergeCell ref="G14:G18"/>
    <mergeCell ref="A1:G1"/>
    <mergeCell ref="A4:A8"/>
    <mergeCell ref="F4:F8"/>
    <mergeCell ref="G4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Севиль Ганасевич</dc:creator>
  <cp:lastModifiedBy>Татьяна Каменева</cp:lastModifiedBy>
  <dcterms:created xsi:type="dcterms:W3CDTF">2025-01-10T07:35:46Z</dcterms:created>
  <dcterms:modified xsi:type="dcterms:W3CDTF">2025-04-09T05:38:17Z</dcterms:modified>
</cp:coreProperties>
</file>