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5\"/>
    </mc:Choice>
  </mc:AlternateContent>
  <bookViews>
    <workbookView xWindow="0" yWindow="0" windowWidth="21570" windowHeight="7545"/>
  </bookViews>
  <sheets>
    <sheet name="Совр. трансп." sheetId="16" r:id="rId1"/>
  </sheets>
  <calcPr calcId="152511" iterate="1"/>
</workbook>
</file>

<file path=xl/calcChain.xml><?xml version="1.0" encoding="utf-8"?>
<calcChain xmlns="http://schemas.openxmlformats.org/spreadsheetml/2006/main">
  <c r="E3" i="16" l="1"/>
  <c r="F3" i="16"/>
  <c r="E4" i="16"/>
  <c r="F4" i="16"/>
  <c r="E5" i="16"/>
  <c r="F5" i="16"/>
  <c r="E6" i="16"/>
  <c r="F6" i="16"/>
  <c r="D4" i="16"/>
  <c r="D5" i="16"/>
  <c r="D6" i="16"/>
  <c r="D3" i="16"/>
  <c r="E37" i="16"/>
  <c r="E32" i="16"/>
  <c r="E27" i="16"/>
  <c r="E22" i="16"/>
  <c r="E17" i="16"/>
  <c r="E12" i="16"/>
  <c r="G10" i="16"/>
  <c r="D12" i="16"/>
  <c r="F12" i="16"/>
  <c r="F37" i="16"/>
  <c r="G37" i="16" s="1"/>
  <c r="D37" i="16"/>
  <c r="G35" i="16"/>
  <c r="G12" i="16" l="1"/>
  <c r="D32" i="16" l="1"/>
  <c r="D27" i="16"/>
  <c r="D22" i="16"/>
  <c r="D17" i="16"/>
  <c r="E7" i="16" l="1"/>
  <c r="D7" i="16" l="1"/>
  <c r="G30" i="16" l="1"/>
  <c r="G25" i="16"/>
  <c r="G20" i="16"/>
  <c r="G15" i="16"/>
  <c r="F32" i="16"/>
  <c r="F27" i="16"/>
  <c r="F22" i="16"/>
  <c r="F17" i="16"/>
  <c r="G32" i="16" l="1"/>
  <c r="G27" i="16"/>
  <c r="G17" i="16"/>
  <c r="G22" i="16"/>
  <c r="G4" i="16"/>
  <c r="G5" i="16" l="1"/>
  <c r="F7" i="16"/>
  <c r="G7" i="16" s="1"/>
</calcChain>
</file>

<file path=xl/sharedStrings.xml><?xml version="1.0" encoding="utf-8"?>
<sst xmlns="http://schemas.openxmlformats.org/spreadsheetml/2006/main" count="61" uniqueCount="31">
  <si>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</si>
  <si>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</si>
  <si>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</si>
  <si>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</si>
  <si>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</si>
  <si>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</si>
  <si>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всего:</t>
  </si>
  <si>
    <t>1.</t>
  </si>
  <si>
    <t>2.</t>
  </si>
  <si>
    <t>3.</t>
  </si>
  <si>
    <t>4.</t>
  </si>
  <si>
    <t>5.</t>
  </si>
  <si>
    <t>6.</t>
  </si>
  <si>
    <t>15.</t>
  </si>
  <si>
    <t>Современная транспортная система города Пыть-Яха</t>
  </si>
  <si>
    <t>План по программе 
(с изменениями)</t>
  </si>
  <si>
    <t>Уточненный план по бюджету</t>
  </si>
  <si>
    <t>на 1 апреля 2024 года</t>
  </si>
  <si>
    <t>местный бюджет</t>
  </si>
  <si>
    <t>иные источники финансирования</t>
  </si>
  <si>
    <t>бюджет автономного округа</t>
  </si>
  <si>
    <t>Региональный проект «Строительство (реконструкция) автомобильных дорог общего пользования местного значения»</t>
  </si>
  <si>
    <t>Комплекс процессных мероприятий «Создание условий для предоставления транспортных услуг населению, и организация транспортного обслуживания населения в границах городского округа»</t>
  </si>
  <si>
    <t>Комплекс процессных мероприятий «Содержание автомобильных дорог и искусственных сооружений на них, в том числе локальный ремонт участков автодорог»</t>
  </si>
  <si>
    <t xml:space="preserve">Комплекс процессных мероприятий «Капитальный ремонт и ремонт автомобильных дорог общего пользования местного значения» </t>
  </si>
  <si>
    <t xml:space="preserve">Комплекс процессных мероприятий «Проектирование, строительство (реконструкция) автомобильных дорог общего пользования местного значения» </t>
  </si>
  <si>
    <t>Комплекс процессных мероприятий «Общесистемные меры развития дорожного хозяйства»</t>
  </si>
  <si>
    <t>В рамках мероприятия предусмотрена реконструкция путепровода через железнодорожные пути в г. Пыть-Ях, конкурсная документация проходит стадию согласования.</t>
  </si>
  <si>
    <t xml:space="preserve">Заключен муниципальный контракт № 0187300019424000244 на сумму 120 601,61 тыс. руб., перевозку пассажиров и багажа по регулируемым тарифам по муниципальным маршрутам осуществляет ООО «РУССКОЕ» с 01.01.2025г. по 31.10.2025г.
Организация автомобильного пассажирского транспорта обеспечивает перевозку по 9 социально значимым маршрутам, в том числе по 1 сезонному маршруту. Объем перевозок пассажиров за отчетный период составил 249 тыс. пассажиров. </t>
  </si>
  <si>
    <t>Заключены муниципальные контракты:
- по содержанию улично-дорожной сети с ООО «ДОРТЕХСТРОЙ» №0187300019424000281;
- по содержанию улично-дорожной сети с АО «ГК «Северавтодор» №0187300019425000003 на период с 01.03.2025 по 30.04.2026;
- по содержанию светофорных объектов с ИП Юфирицин В.В.  №0187300019424000245 (в исправном состоянии 17 светофорных объектов и 9 светофоров Т7);
- контракт энергоснабжения для государственных/муниципальных нужд № 200/ПЮ от 01.01.2025 (поставка электрической энергии для светофорных объектов, расположенных на улично-дорожной сети).</t>
  </si>
  <si>
    <t>Заключен муниципальный контракт на оказание услуг по обеспечению работоспособности системы видеофиксации нарушений правил дорожного движения.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</si>
</sst>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7" formatCode="_-* #,##0.0\ _₽_-;\-* #,##0.0\ _₽_-;_-* &quot;-&quot;??\ _₽_-;_-@_-"/>
  </numFmts>
  <fonts count="8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3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1" fillId="0" borderId="1" xfId="1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vertical="center" wrapText="1"/>
    </xf>
    <xf numFmtId="0" fontId="0" fillId="0" borderId="0" xfId="0"/>
    <xf numFmtId="1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Normal="100" workbookViewId="0">
      <selection activeCell="H38" sqref="H38"/>
    </sheetView>
  </sheetViews>
  <sheetFormatPr defaultRowHeight="15" x14ac:dyDescent="0.25"/>
  <cols>
    <col min="1" max="1" width="5.85546875" bestFit="1" customWidth="1"/>
    <col min="2" max="2" width="35.85546875" customWidth="1"/>
    <col min="3" max="3" width="20.140625" customWidth="1"/>
    <col min="4" max="4" width="14.5703125" style="7" customWidth="1"/>
    <col min="5" max="7" width="12.85546875" customWidth="1"/>
    <col min="8" max="8" width="57.5703125" customWidth="1"/>
  </cols>
  <sheetData>
    <row r="1" spans="1:8" x14ac:dyDescent="0.25">
      <c r="A1" s="12" t="s">
        <v>0</v>
      </c>
      <c r="B1" s="12"/>
      <c r="C1" s="12" t="s">
        <v>1</v>
      </c>
      <c r="D1" s="15" t="s">
        <v>17</v>
      </c>
      <c r="E1" s="16"/>
      <c r="F1" s="16"/>
      <c r="G1" s="17"/>
      <c r="H1" s="13" t="s">
        <v>2</v>
      </c>
    </row>
    <row r="2" spans="1:8" ht="38.25" x14ac:dyDescent="0.25">
      <c r="A2" s="12"/>
      <c r="B2" s="12"/>
      <c r="C2" s="12"/>
      <c r="D2" s="8" t="s">
        <v>15</v>
      </c>
      <c r="E2" s="1" t="s">
        <v>16</v>
      </c>
      <c r="F2" s="1" t="s">
        <v>3</v>
      </c>
      <c r="G2" s="1" t="s">
        <v>4</v>
      </c>
      <c r="H2" s="14"/>
    </row>
    <row r="3" spans="1:8" x14ac:dyDescent="0.25">
      <c r="A3" s="13" t="s">
        <v>13</v>
      </c>
      <c r="B3" s="18" t="s">
        <v>14</v>
      </c>
      <c r="C3" s="6" t="s">
        <v>5</v>
      </c>
      <c r="D3" s="5">
        <f>D8+D13+D18+D33</f>
        <v>0</v>
      </c>
      <c r="E3" s="5">
        <f t="shared" ref="E3:F3" si="0">E8+E13+E18+E33</f>
        <v>0</v>
      </c>
      <c r="F3" s="5">
        <f t="shared" si="0"/>
        <v>0</v>
      </c>
      <c r="G3" s="3">
        <v>0</v>
      </c>
      <c r="H3" s="19"/>
    </row>
    <row r="4" spans="1:8" ht="25.5" x14ac:dyDescent="0.25">
      <c r="A4" s="13"/>
      <c r="B4" s="18">
        <v>0</v>
      </c>
      <c r="C4" s="11" t="s">
        <v>20</v>
      </c>
      <c r="D4" s="5">
        <f t="shared" ref="D4:F6" si="1">D9+D14+D19+D34</f>
        <v>94935.1</v>
      </c>
      <c r="E4" s="5">
        <f t="shared" si="1"/>
        <v>94935.1</v>
      </c>
      <c r="F4" s="5">
        <f t="shared" si="1"/>
        <v>0</v>
      </c>
      <c r="G4" s="3">
        <f t="shared" ref="G4:G32" si="2">F4/E4*100</f>
        <v>0</v>
      </c>
      <c r="H4" s="19"/>
    </row>
    <row r="5" spans="1:8" x14ac:dyDescent="0.25">
      <c r="A5" s="13"/>
      <c r="B5" s="18">
        <v>0</v>
      </c>
      <c r="C5" s="11" t="s">
        <v>18</v>
      </c>
      <c r="D5" s="5">
        <f t="shared" si="1"/>
        <v>330598.2</v>
      </c>
      <c r="E5" s="5">
        <f t="shared" si="1"/>
        <v>452696.4</v>
      </c>
      <c r="F5" s="5">
        <f t="shared" si="1"/>
        <v>53158.099999999991</v>
      </c>
      <c r="G5" s="3">
        <f t="shared" si="2"/>
        <v>11.742549752991186</v>
      </c>
      <c r="H5" s="19"/>
    </row>
    <row r="6" spans="1:8" ht="25.5" x14ac:dyDescent="0.25">
      <c r="A6" s="13"/>
      <c r="B6" s="18"/>
      <c r="C6" s="9" t="s">
        <v>19</v>
      </c>
      <c r="D6" s="5">
        <f t="shared" si="1"/>
        <v>0</v>
      </c>
      <c r="E6" s="5">
        <f t="shared" si="1"/>
        <v>0</v>
      </c>
      <c r="F6" s="5">
        <f t="shared" si="1"/>
        <v>0</v>
      </c>
      <c r="G6" s="3">
        <v>0</v>
      </c>
      <c r="H6" s="19"/>
    </row>
    <row r="7" spans="1:8" x14ac:dyDescent="0.25">
      <c r="A7" s="13"/>
      <c r="B7" s="18"/>
      <c r="C7" s="2" t="s">
        <v>6</v>
      </c>
      <c r="D7" s="4">
        <f t="shared" ref="D7:E7" si="3">SUM(D3:D6)</f>
        <v>425533.30000000005</v>
      </c>
      <c r="E7" s="4">
        <f t="shared" si="3"/>
        <v>547631.5</v>
      </c>
      <c r="F7" s="4">
        <f t="shared" ref="F7" si="4">SUM(F3:F6)</f>
        <v>53158.099999999991</v>
      </c>
      <c r="G7" s="4">
        <f t="shared" si="2"/>
        <v>9.7069105776420805</v>
      </c>
      <c r="H7" s="19"/>
    </row>
    <row r="8" spans="1:8" x14ac:dyDescent="0.25">
      <c r="A8" s="21" t="s">
        <v>7</v>
      </c>
      <c r="B8" s="27" t="s">
        <v>21</v>
      </c>
      <c r="C8" s="6" t="s">
        <v>5</v>
      </c>
      <c r="D8" s="5">
        <v>0</v>
      </c>
      <c r="E8" s="5">
        <v>0</v>
      </c>
      <c r="F8" s="5">
        <v>0</v>
      </c>
      <c r="G8" s="3">
        <v>0</v>
      </c>
      <c r="H8" s="22" t="s">
        <v>27</v>
      </c>
    </row>
    <row r="9" spans="1:8" ht="25.5" x14ac:dyDescent="0.25">
      <c r="A9" s="21"/>
      <c r="B9" s="27"/>
      <c r="C9" s="11" t="s">
        <v>20</v>
      </c>
      <c r="D9" s="5">
        <v>94935.1</v>
      </c>
      <c r="E9" s="5">
        <v>94935.1</v>
      </c>
      <c r="F9" s="5">
        <v>0</v>
      </c>
      <c r="G9" s="3">
        <v>0</v>
      </c>
      <c r="H9" s="23"/>
    </row>
    <row r="10" spans="1:8" x14ac:dyDescent="0.25">
      <c r="A10" s="21"/>
      <c r="B10" s="27"/>
      <c r="C10" s="11" t="s">
        <v>18</v>
      </c>
      <c r="D10" s="3">
        <v>30000</v>
      </c>
      <c r="E10" s="3">
        <v>160000</v>
      </c>
      <c r="F10" s="3">
        <v>0</v>
      </c>
      <c r="G10" s="3">
        <f t="shared" si="2"/>
        <v>0</v>
      </c>
      <c r="H10" s="23"/>
    </row>
    <row r="11" spans="1:8" ht="25.5" x14ac:dyDescent="0.25">
      <c r="A11" s="21"/>
      <c r="B11" s="27"/>
      <c r="C11" s="9" t="s">
        <v>19</v>
      </c>
      <c r="D11" s="5">
        <v>0</v>
      </c>
      <c r="E11" s="5">
        <v>0</v>
      </c>
      <c r="F11" s="5">
        <v>0</v>
      </c>
      <c r="G11" s="3">
        <v>0</v>
      </c>
      <c r="H11" s="23"/>
    </row>
    <row r="12" spans="1:8" x14ac:dyDescent="0.25">
      <c r="A12" s="21"/>
      <c r="B12" s="27"/>
      <c r="C12" s="10" t="s">
        <v>6</v>
      </c>
      <c r="D12" s="3">
        <f t="shared" ref="D12" si="5">SUM(D8:D11)</f>
        <v>124935.1</v>
      </c>
      <c r="E12" s="3">
        <f t="shared" ref="E12" si="6">SUM(E8:E11)</f>
        <v>254935.1</v>
      </c>
      <c r="F12" s="3">
        <f t="shared" ref="F12" si="7">SUM(F8:F11)</f>
        <v>0</v>
      </c>
      <c r="G12" s="3">
        <f t="shared" si="2"/>
        <v>0</v>
      </c>
      <c r="H12" s="28"/>
    </row>
    <row r="13" spans="1:8" ht="20.100000000000001" customHeight="1" x14ac:dyDescent="0.25">
      <c r="A13" s="20" t="s">
        <v>8</v>
      </c>
      <c r="B13" s="19" t="s">
        <v>22</v>
      </c>
      <c r="C13" s="6" t="s">
        <v>5</v>
      </c>
      <c r="D13" s="5">
        <v>0</v>
      </c>
      <c r="E13" s="5">
        <v>0</v>
      </c>
      <c r="F13" s="5">
        <v>0</v>
      </c>
      <c r="G13" s="3">
        <v>0</v>
      </c>
      <c r="H13" s="30" t="s">
        <v>28</v>
      </c>
    </row>
    <row r="14" spans="1:8" ht="25.5" x14ac:dyDescent="0.25">
      <c r="A14" s="20"/>
      <c r="B14" s="19"/>
      <c r="C14" s="11" t="s">
        <v>20</v>
      </c>
      <c r="D14" s="3">
        <v>0</v>
      </c>
      <c r="E14" s="3">
        <v>0</v>
      </c>
      <c r="F14" s="3">
        <v>0</v>
      </c>
      <c r="G14" s="3">
        <v>0</v>
      </c>
      <c r="H14" s="30"/>
    </row>
    <row r="15" spans="1:8" ht="20.100000000000001" customHeight="1" x14ac:dyDescent="0.25">
      <c r="A15" s="20"/>
      <c r="B15" s="19"/>
      <c r="C15" s="11" t="s">
        <v>18</v>
      </c>
      <c r="D15" s="3">
        <v>145000</v>
      </c>
      <c r="E15" s="3">
        <v>139508.20000000001</v>
      </c>
      <c r="F15" s="3">
        <v>24399.1</v>
      </c>
      <c r="G15" s="3">
        <f t="shared" si="2"/>
        <v>17.489366216466127</v>
      </c>
      <c r="H15" s="30"/>
    </row>
    <row r="16" spans="1:8" ht="25.5" x14ac:dyDescent="0.25">
      <c r="A16" s="20"/>
      <c r="B16" s="19"/>
      <c r="C16" s="9" t="s">
        <v>19</v>
      </c>
      <c r="D16" s="3">
        <v>0</v>
      </c>
      <c r="E16" s="3">
        <v>0</v>
      </c>
      <c r="F16" s="3">
        <v>0</v>
      </c>
      <c r="G16" s="3">
        <v>0</v>
      </c>
      <c r="H16" s="30"/>
    </row>
    <row r="17" spans="1:8" ht="20.100000000000001" customHeight="1" x14ac:dyDescent="0.25">
      <c r="A17" s="20"/>
      <c r="B17" s="19"/>
      <c r="C17" s="10" t="s">
        <v>6</v>
      </c>
      <c r="D17" s="3">
        <f t="shared" ref="D17" si="8">SUM(D13:D16)</f>
        <v>145000</v>
      </c>
      <c r="E17" s="3">
        <f t="shared" ref="E17" si="9">SUM(E13:E16)</f>
        <v>139508.20000000001</v>
      </c>
      <c r="F17" s="3">
        <f t="shared" ref="F17" si="10">SUM(F13:F16)</f>
        <v>24399.1</v>
      </c>
      <c r="G17" s="3">
        <f t="shared" si="2"/>
        <v>17.489366216466127</v>
      </c>
      <c r="H17" s="30"/>
    </row>
    <row r="18" spans="1:8" ht="30" customHeight="1" x14ac:dyDescent="0.25">
      <c r="A18" s="20" t="s">
        <v>9</v>
      </c>
      <c r="B18" s="19" t="s">
        <v>23</v>
      </c>
      <c r="C18" s="6" t="s">
        <v>5</v>
      </c>
      <c r="D18" s="3">
        <v>0</v>
      </c>
      <c r="E18" s="3">
        <v>0</v>
      </c>
      <c r="F18" s="3">
        <v>0</v>
      </c>
      <c r="G18" s="3">
        <v>0</v>
      </c>
      <c r="H18" s="19" t="s">
        <v>29</v>
      </c>
    </row>
    <row r="19" spans="1:8" ht="30" customHeight="1" x14ac:dyDescent="0.25">
      <c r="A19" s="31"/>
      <c r="B19" s="32"/>
      <c r="C19" s="11" t="s">
        <v>20</v>
      </c>
      <c r="D19" s="3">
        <v>0</v>
      </c>
      <c r="E19" s="3">
        <v>0</v>
      </c>
      <c r="F19" s="3">
        <v>0</v>
      </c>
      <c r="G19" s="3">
        <v>0</v>
      </c>
      <c r="H19" s="26"/>
    </row>
    <row r="20" spans="1:8" ht="30" customHeight="1" x14ac:dyDescent="0.25">
      <c r="A20" s="31"/>
      <c r="B20" s="32"/>
      <c r="C20" s="11" t="s">
        <v>18</v>
      </c>
      <c r="D20" s="3">
        <v>154340</v>
      </c>
      <c r="E20" s="3">
        <v>151930</v>
      </c>
      <c r="F20" s="3">
        <v>28701.8</v>
      </c>
      <c r="G20" s="3">
        <f t="shared" si="2"/>
        <v>18.891463173830054</v>
      </c>
      <c r="H20" s="26"/>
    </row>
    <row r="21" spans="1:8" ht="30" customHeight="1" x14ac:dyDescent="0.25">
      <c r="A21" s="31"/>
      <c r="B21" s="32"/>
      <c r="C21" s="9" t="s">
        <v>19</v>
      </c>
      <c r="D21" s="3">
        <v>0</v>
      </c>
      <c r="E21" s="3">
        <v>0</v>
      </c>
      <c r="F21" s="3">
        <v>0</v>
      </c>
      <c r="G21" s="3">
        <v>0</v>
      </c>
      <c r="H21" s="26"/>
    </row>
    <row r="22" spans="1:8" ht="30" customHeight="1" x14ac:dyDescent="0.25">
      <c r="A22" s="31"/>
      <c r="B22" s="32"/>
      <c r="C22" s="10" t="s">
        <v>6</v>
      </c>
      <c r="D22" s="3">
        <f t="shared" ref="D22" si="11">SUM(D18:D21)</f>
        <v>154340</v>
      </c>
      <c r="E22" s="3">
        <f t="shared" ref="E22" si="12">SUM(E18:E21)</f>
        <v>151930</v>
      </c>
      <c r="F22" s="3">
        <f t="shared" ref="F22" si="13">SUM(F18:F21)</f>
        <v>28701.8</v>
      </c>
      <c r="G22" s="3">
        <f t="shared" si="2"/>
        <v>18.891463173830054</v>
      </c>
      <c r="H22" s="26"/>
    </row>
    <row r="23" spans="1:8" ht="15" hidden="1" customHeight="1" x14ac:dyDescent="0.25">
      <c r="A23" s="20" t="s">
        <v>10</v>
      </c>
      <c r="B23" s="19" t="s">
        <v>24</v>
      </c>
      <c r="C23" s="6" t="s">
        <v>5</v>
      </c>
      <c r="D23" s="3">
        <v>0</v>
      </c>
      <c r="E23" s="3">
        <v>0</v>
      </c>
      <c r="F23" s="3">
        <v>0</v>
      </c>
      <c r="G23" s="3">
        <v>0</v>
      </c>
      <c r="H23" s="19"/>
    </row>
    <row r="24" spans="1:8" ht="25.5" hidden="1" customHeight="1" x14ac:dyDescent="0.25">
      <c r="A24" s="31"/>
      <c r="B24" s="25"/>
      <c r="C24" s="11" t="s">
        <v>20</v>
      </c>
      <c r="D24" s="3">
        <v>0</v>
      </c>
      <c r="E24" s="3">
        <v>0</v>
      </c>
      <c r="F24" s="3">
        <v>0</v>
      </c>
      <c r="G24" s="3">
        <v>0</v>
      </c>
      <c r="H24" s="26"/>
    </row>
    <row r="25" spans="1:8" ht="15" hidden="1" customHeight="1" x14ac:dyDescent="0.25">
      <c r="A25" s="31"/>
      <c r="B25" s="25"/>
      <c r="C25" s="11" t="s">
        <v>18</v>
      </c>
      <c r="D25" s="3">
        <v>0</v>
      </c>
      <c r="E25" s="3">
        <v>0</v>
      </c>
      <c r="F25" s="3">
        <v>0</v>
      </c>
      <c r="G25" s="3" t="e">
        <f t="shared" si="2"/>
        <v>#DIV/0!</v>
      </c>
      <c r="H25" s="26"/>
    </row>
    <row r="26" spans="1:8" ht="25.5" hidden="1" customHeight="1" x14ac:dyDescent="0.25">
      <c r="A26" s="31"/>
      <c r="B26" s="25"/>
      <c r="C26" s="9" t="s">
        <v>19</v>
      </c>
      <c r="D26" s="3">
        <v>0</v>
      </c>
      <c r="E26" s="3">
        <v>0</v>
      </c>
      <c r="F26" s="3">
        <v>0</v>
      </c>
      <c r="G26" s="3">
        <v>0</v>
      </c>
      <c r="H26" s="26"/>
    </row>
    <row r="27" spans="1:8" ht="15" hidden="1" customHeight="1" x14ac:dyDescent="0.25">
      <c r="A27" s="31"/>
      <c r="B27" s="25"/>
      <c r="C27" s="10" t="s">
        <v>6</v>
      </c>
      <c r="D27" s="3">
        <f t="shared" ref="D27" si="14">SUM(D23:D26)</f>
        <v>0</v>
      </c>
      <c r="E27" s="3">
        <f t="shared" ref="E27" si="15">SUM(E23:E26)</f>
        <v>0</v>
      </c>
      <c r="F27" s="3">
        <f t="shared" ref="F27" si="16">SUM(F23:F26)</f>
        <v>0</v>
      </c>
      <c r="G27" s="3" t="e">
        <f t="shared" si="2"/>
        <v>#DIV/0!</v>
      </c>
      <c r="H27" s="26"/>
    </row>
    <row r="28" spans="1:8" hidden="1" x14ac:dyDescent="0.25">
      <c r="A28" s="20" t="s">
        <v>11</v>
      </c>
      <c r="B28" s="19" t="s">
        <v>25</v>
      </c>
      <c r="C28" s="6" t="s">
        <v>5</v>
      </c>
      <c r="D28" s="5">
        <v>0</v>
      </c>
      <c r="E28" s="5">
        <v>0</v>
      </c>
      <c r="F28" s="5">
        <v>0</v>
      </c>
      <c r="G28" s="3">
        <v>0</v>
      </c>
      <c r="H28" s="19"/>
    </row>
    <row r="29" spans="1:8" ht="25.5" hidden="1" x14ac:dyDescent="0.25">
      <c r="A29" s="29"/>
      <c r="B29" s="24"/>
      <c r="C29" s="11" t="s">
        <v>20</v>
      </c>
      <c r="D29" s="5">
        <v>0</v>
      </c>
      <c r="E29" s="5">
        <v>0</v>
      </c>
      <c r="F29" s="5">
        <v>0</v>
      </c>
      <c r="G29" s="3">
        <v>0</v>
      </c>
      <c r="H29" s="19"/>
    </row>
    <row r="30" spans="1:8" hidden="1" x14ac:dyDescent="0.25">
      <c r="A30" s="29"/>
      <c r="B30" s="24"/>
      <c r="C30" s="11" t="s">
        <v>18</v>
      </c>
      <c r="D30" s="3">
        <v>0</v>
      </c>
      <c r="E30" s="3">
        <v>0</v>
      </c>
      <c r="F30" s="3">
        <v>0</v>
      </c>
      <c r="G30" s="3" t="e">
        <f t="shared" si="2"/>
        <v>#DIV/0!</v>
      </c>
      <c r="H30" s="19"/>
    </row>
    <row r="31" spans="1:8" ht="25.5" hidden="1" x14ac:dyDescent="0.25">
      <c r="A31" s="29"/>
      <c r="B31" s="24"/>
      <c r="C31" s="9" t="s">
        <v>19</v>
      </c>
      <c r="D31" s="5">
        <v>0</v>
      </c>
      <c r="E31" s="5">
        <v>0</v>
      </c>
      <c r="F31" s="5">
        <v>0</v>
      </c>
      <c r="G31" s="3">
        <v>0</v>
      </c>
      <c r="H31" s="19"/>
    </row>
    <row r="32" spans="1:8" hidden="1" x14ac:dyDescent="0.25">
      <c r="A32" s="29"/>
      <c r="B32" s="24"/>
      <c r="C32" s="10" t="s">
        <v>6</v>
      </c>
      <c r="D32" s="3">
        <f t="shared" ref="D32" si="17">SUM(D28:D31)</f>
        <v>0</v>
      </c>
      <c r="E32" s="3">
        <f t="shared" ref="E32" si="18">SUM(E28:E31)</f>
        <v>0</v>
      </c>
      <c r="F32" s="3">
        <f t="shared" ref="F32" si="19">SUM(F28:F31)</f>
        <v>0</v>
      </c>
      <c r="G32" s="3" t="e">
        <f t="shared" si="2"/>
        <v>#DIV/0!</v>
      </c>
      <c r="H32" s="19"/>
    </row>
    <row r="33" spans="1:8" x14ac:dyDescent="0.25">
      <c r="A33" s="20" t="s">
        <v>12</v>
      </c>
      <c r="B33" s="19" t="s">
        <v>26</v>
      </c>
      <c r="C33" s="6" t="s">
        <v>5</v>
      </c>
      <c r="D33" s="5">
        <v>0</v>
      </c>
      <c r="E33" s="5">
        <v>0</v>
      </c>
      <c r="F33" s="5">
        <v>0</v>
      </c>
      <c r="G33" s="3">
        <v>0</v>
      </c>
      <c r="H33" s="19" t="s">
        <v>30</v>
      </c>
    </row>
    <row r="34" spans="1:8" ht="25.5" x14ac:dyDescent="0.25">
      <c r="A34" s="29"/>
      <c r="B34" s="24"/>
      <c r="C34" s="11" t="s">
        <v>20</v>
      </c>
      <c r="D34" s="5">
        <v>0</v>
      </c>
      <c r="E34" s="5">
        <v>0</v>
      </c>
      <c r="F34" s="5">
        <v>0</v>
      </c>
      <c r="G34" s="3">
        <v>0</v>
      </c>
      <c r="H34" s="19"/>
    </row>
    <row r="35" spans="1:8" x14ac:dyDescent="0.25">
      <c r="A35" s="29"/>
      <c r="B35" s="24"/>
      <c r="C35" s="11" t="s">
        <v>18</v>
      </c>
      <c r="D35" s="3">
        <v>1258.2</v>
      </c>
      <c r="E35" s="3">
        <v>1258.2</v>
      </c>
      <c r="F35" s="3">
        <v>57.2</v>
      </c>
      <c r="G35" s="3">
        <f t="shared" ref="G35" si="20">F35/E35*100</f>
        <v>4.5461770783659201</v>
      </c>
      <c r="H35" s="19"/>
    </row>
    <row r="36" spans="1:8" ht="25.5" x14ac:dyDescent="0.25">
      <c r="A36" s="29"/>
      <c r="B36" s="24"/>
      <c r="C36" s="9" t="s">
        <v>19</v>
      </c>
      <c r="D36" s="5">
        <v>0</v>
      </c>
      <c r="E36" s="5">
        <v>0</v>
      </c>
      <c r="F36" s="5">
        <v>0</v>
      </c>
      <c r="G36" s="3">
        <v>0</v>
      </c>
      <c r="H36" s="19"/>
    </row>
    <row r="37" spans="1:8" x14ac:dyDescent="0.25">
      <c r="A37" s="29"/>
      <c r="B37" s="24"/>
      <c r="C37" s="10" t="s">
        <v>6</v>
      </c>
      <c r="D37" s="3">
        <f t="shared" ref="D37:F37" si="21">SUM(D33:D36)</f>
        <v>1258.2</v>
      </c>
      <c r="E37" s="3">
        <f t="shared" ref="E37" si="22">SUM(E33:E36)</f>
        <v>1258.2</v>
      </c>
      <c r="F37" s="3">
        <f t="shared" si="21"/>
        <v>57.2</v>
      </c>
      <c r="G37" s="3">
        <f t="shared" ref="G37" si="23">F37/E37*100</f>
        <v>4.5461770783659201</v>
      </c>
      <c r="H37" s="19"/>
    </row>
  </sheetData>
  <mergeCells count="25">
    <mergeCell ref="A33:A37"/>
    <mergeCell ref="B33:B37"/>
    <mergeCell ref="H33:H37"/>
    <mergeCell ref="A3:A7"/>
    <mergeCell ref="B3:B7"/>
    <mergeCell ref="H3:H7"/>
    <mergeCell ref="B13:B17"/>
    <mergeCell ref="H13:H17"/>
    <mergeCell ref="A13:A17"/>
    <mergeCell ref="A28:A32"/>
    <mergeCell ref="B28:B32"/>
    <mergeCell ref="H28:H32"/>
    <mergeCell ref="A18:A22"/>
    <mergeCell ref="B18:B22"/>
    <mergeCell ref="H18:H22"/>
    <mergeCell ref="A23:A27"/>
    <mergeCell ref="B23:B27"/>
    <mergeCell ref="H23:H27"/>
    <mergeCell ref="A1:B2"/>
    <mergeCell ref="C1:C2"/>
    <mergeCell ref="H1:H2"/>
    <mergeCell ref="D1:G1"/>
    <mergeCell ref="A8:A12"/>
    <mergeCell ref="B8:B12"/>
    <mergeCell ref="H8:H12"/>
  </mergeCells>
  <pageMargins left="0.7" right="0.7" top="0.75" bottom="0.75" header="0.3" footer="0.3"/>
  <pageSetup paperSize="9" scale="76" fitToHeight="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Совр. трансп.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Шестакова</dc:creator>
  <cp:lastModifiedBy>Шестакова Ольга</cp:lastModifiedBy>
  <cp:lastPrinted>2025-04-11T06:07:49Z</cp:lastPrinted>
  <dcterms:created xsi:type="dcterms:W3CDTF">2006-09-16T00:00:00Z</dcterms:created>
  <dcterms:modified xsi:type="dcterms:W3CDTF">2025-04-17T09:08:40Z</dcterms:modified>
</cp:coreProperties>
</file>