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ПиЗП\АПК\4. ОТЧЕТЫ\2024 год\4. ЕЖЕКВАРТ до 15 О ходе реализации программы\4-й квартал\"/>
    </mc:Choice>
  </mc:AlternateContent>
  <bookViews>
    <workbookView xWindow="0" yWindow="0" windowWidth="28800" windowHeight="11535"/>
  </bookViews>
  <sheets>
    <sheet name="Разв. агропром." sheetId="20" r:id="rId1"/>
  </sheets>
  <calcPr calcId="152511"/>
</workbook>
</file>

<file path=xl/calcChain.xml><?xml version="1.0" encoding="utf-8"?>
<calcChain xmlns="http://schemas.openxmlformats.org/spreadsheetml/2006/main">
  <c r="G4" i="20" l="1"/>
  <c r="G5" i="20"/>
  <c r="G7" i="20"/>
  <c r="F20" i="20" l="1"/>
  <c r="E20" i="20"/>
  <c r="F19" i="20" l="1"/>
  <c r="G35" i="20" l="1"/>
  <c r="G25" i="20"/>
  <c r="G24" i="20"/>
  <c r="G14" i="20"/>
  <c r="F31" i="20"/>
  <c r="F30" i="20"/>
  <c r="F29" i="20"/>
  <c r="F28" i="20"/>
  <c r="E31" i="20"/>
  <c r="E30" i="20"/>
  <c r="E29" i="20"/>
  <c r="E28" i="20"/>
  <c r="F21" i="20"/>
  <c r="F18" i="20"/>
  <c r="E21" i="20"/>
  <c r="E19" i="20"/>
  <c r="E18" i="20"/>
  <c r="F11" i="20"/>
  <c r="F10" i="20"/>
  <c r="F9" i="20"/>
  <c r="F8" i="20"/>
  <c r="E11" i="20"/>
  <c r="E10" i="20"/>
  <c r="E9" i="20"/>
  <c r="E8" i="20"/>
  <c r="F27" i="20"/>
  <c r="E27" i="20"/>
  <c r="F37" i="20"/>
  <c r="E37" i="20"/>
  <c r="F17" i="20"/>
  <c r="E17" i="20"/>
  <c r="E3" i="20" l="1"/>
  <c r="E32" i="20"/>
  <c r="E4" i="20"/>
  <c r="F6" i="20"/>
  <c r="E6" i="20"/>
  <c r="F3" i="20"/>
  <c r="F32" i="20"/>
  <c r="F5" i="20"/>
  <c r="E5" i="20"/>
  <c r="G37" i="20"/>
  <c r="G30" i="20"/>
  <c r="E12" i="20"/>
  <c r="G27" i="20"/>
  <c r="E22" i="20"/>
  <c r="F12" i="20"/>
  <c r="F22" i="20"/>
  <c r="G19" i="20"/>
  <c r="G20" i="20"/>
  <c r="G17" i="20"/>
  <c r="G9" i="20"/>
  <c r="F4" i="20"/>
  <c r="G32" i="20" l="1"/>
  <c r="G12" i="20"/>
  <c r="E7" i="20"/>
  <c r="G22" i="20"/>
  <c r="F7" i="20"/>
</calcChain>
</file>

<file path=xl/sharedStrings.xml><?xml version="1.0" encoding="utf-8"?>
<sst xmlns="http://schemas.openxmlformats.org/spreadsheetml/2006/main" count="78" uniqueCount="31">
  <si>
    <t>Источники финансирования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</si>
  <si>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</si>
  <si>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</si>
  <si>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</si>
  <si>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</si>
  <si>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</si>
  <si>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</si>
  <si>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</si>
  <si>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</si>
  <si>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2.</t>
  </si>
  <si>
    <t>2.1.</t>
  </si>
  <si>
    <t>3.</t>
  </si>
  <si>
    <t>3.1.</t>
  </si>
  <si>
    <t>1.1.</t>
  </si>
  <si>
    <t>6.</t>
  </si>
  <si>
    <t>Развитие агропромышленного комплекса в городе Пыть-Яхе</t>
  </si>
  <si>
    <t>Направление (подпрограмма) "Развитие отрасли животноводства"</t>
  </si>
  <si>
    <t>Комплекс процессных мероприятий "Поддержка животноводства, производства и реализации продукции животноводства"</t>
  </si>
  <si>
    <t>Направление (подпрограмма)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</si>
  <si>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Комплекс процессных мероприятий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</si>
  <si>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Направление (подпрограмма) "Общепрограммные мероприятия"</t>
  </si>
  <si>
    <t>Комплекс процессных мероприятий "Создание общих условий функционирования и развития сельского хозяйства"</t>
  </si>
  <si>
    <t xml:space="preserve">Наименование муниципальной программы, структурного элемента, комплекса процессных мероприятий, регионального проекта
</t>
  </si>
  <si>
    <t xml:space="preserve">План по программе
(с изменениями)
</t>
  </si>
  <si>
    <t>на 31 декабря 2024 года</t>
  </si>
  <si>
    <t xml:space="preserve">Уточненный план по бюджету
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</si>
  <si>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</si>
  <si>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>-</t>
  </si>
  <si>
    <t>В 4 квартале 2024 года организовано участие в выставке-ярмарке окружных товаропроизводителей «Товары земли Югорской».</t>
  </si>
  <si>
    <t>В рамках соглашений за 2023 год с главами КФХ Колещатовым В.Д. и Захаровым М.Д. на предоставление субсидий на поддержку и развитие животноводства за объемы произведенной продукции, произведены выплаты за декабрь 2023 год в сумме 770,4 тыс. руб.
На 2024 год с главой КФХ Колещатовым В.Д заключено соглашение на предоставление субсидии на поддержку и развитие животноводства, а также 9 дополнительных соглашений.
Исполнение на 31.12.2024 г. составило 7 971,4 тыс. руб. (за объемы произведенной продукции декабрь 2023г. – ноябрь 2024г.).
В связи с закрытием КФХ Захаров М.Д в 2024г. сократился объем предоставляемой финансовой поддержки.</t>
  </si>
  <si>
    <t>В отчетном периоде заключены муниципальные контракты с АНО городской приют для бездомных животных «Шанс», по состоянию на 31.12.2024г. в приюте для животных содержится 220 животных без владельцев, отловлено 101 животных без владельцев.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</si>
</sst>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#,##0.0"/>
  </numFmts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16" fontId="1" fillId="0" borderId="8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6" fontId="1" fillId="0" borderId="2" xfId="0" applyNumberFormat="1" applyFont="1" applyFill="1" applyBorder="1" applyAlignment="1">
      <alignment horizontal="center" vertical="center" wrapText="1"/>
    </xf>
    <xf numFmtId="16" fontId="1" fillId="0" borderId="4" xfId="0" applyNumberFormat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3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left" vertical="center" wrapText="1"/>
    </xf>
    <xf numFmtId="16" fontId="2" fillId="0" borderId="3" xfId="0" applyNumberFormat="1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" fontId="1" fillId="0" borderId="8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topLeftCell="A4" zoomScaleNormal="100" workbookViewId="0">
      <selection activeCell="K22" sqref="K22"/>
    </sheetView>
  </sheetViews>
  <sheetFormatPr defaultRowHeight="15" x14ac:dyDescent="0.25"/>
  <cols>
    <col min="1" max="1" width="4.42578125" bestFit="1" customWidth="1"/>
    <col min="2" max="2" width="35.42578125" customWidth="1"/>
    <col min="3" max="3" width="20.7109375" customWidth="1"/>
    <col min="4" max="4" width="14.85546875" style="9" customWidth="1"/>
    <col min="5" max="7" width="12.85546875" customWidth="1"/>
    <col min="8" max="8" width="41.28515625" customWidth="1"/>
  </cols>
  <sheetData>
    <row r="1" spans="1:8" ht="15" customHeight="1" x14ac:dyDescent="0.25">
      <c r="A1" s="40" t="s">
        <v>22</v>
      </c>
      <c r="B1" s="40"/>
      <c r="C1" s="22" t="s">
        <v>0</v>
      </c>
      <c r="D1" s="14" t="s">
        <v>24</v>
      </c>
      <c r="E1" s="15"/>
      <c r="F1" s="15"/>
      <c r="G1" s="16"/>
      <c r="H1" s="33" t="s">
        <v>26</v>
      </c>
    </row>
    <row r="2" spans="1:8" ht="51" x14ac:dyDescent="0.25">
      <c r="A2" s="40"/>
      <c r="B2" s="40"/>
      <c r="C2" s="23"/>
      <c r="D2" s="10" t="s">
        <v>23</v>
      </c>
      <c r="E2" s="4" t="s">
        <v>25</v>
      </c>
      <c r="F2" s="4" t="s">
        <v>1</v>
      </c>
      <c r="G2" s="4" t="s">
        <v>2</v>
      </c>
      <c r="H2" s="34"/>
    </row>
    <row r="3" spans="1:8" x14ac:dyDescent="0.25">
      <c r="A3" s="32" t="s">
        <v>14</v>
      </c>
      <c r="B3" s="25" t="s">
        <v>15</v>
      </c>
      <c r="C3" s="8" t="s">
        <v>3</v>
      </c>
      <c r="D3" s="11" t="s">
        <v>27</v>
      </c>
      <c r="E3" s="1">
        <f t="shared" ref="E3:F6" si="0">E8+E18+E28</f>
        <v>0</v>
      </c>
      <c r="F3" s="1">
        <f t="shared" si="0"/>
        <v>0</v>
      </c>
      <c r="G3" s="1">
        <v>0</v>
      </c>
      <c r="H3" s="39"/>
    </row>
    <row r="4" spans="1:8" x14ac:dyDescent="0.25">
      <c r="A4" s="32"/>
      <c r="B4" s="25">
        <v>0</v>
      </c>
      <c r="C4" s="8" t="s">
        <v>4</v>
      </c>
      <c r="D4" s="12">
        <v>8619.9</v>
      </c>
      <c r="E4" s="1">
        <f t="shared" si="0"/>
        <v>8619.9</v>
      </c>
      <c r="F4" s="1">
        <f t="shared" si="0"/>
        <v>8396.7999999999993</v>
      </c>
      <c r="G4" s="1">
        <f>F4/E4*100</f>
        <v>97.411802921147569</v>
      </c>
      <c r="H4" s="39"/>
    </row>
    <row r="5" spans="1:8" x14ac:dyDescent="0.25">
      <c r="A5" s="32"/>
      <c r="B5" s="25">
        <v>0</v>
      </c>
      <c r="C5" s="8" t="s">
        <v>5</v>
      </c>
      <c r="D5" s="12">
        <v>18225.099999999999</v>
      </c>
      <c r="E5" s="1">
        <f t="shared" si="0"/>
        <v>18225.099999999999</v>
      </c>
      <c r="F5" s="1">
        <f t="shared" si="0"/>
        <v>16282.8</v>
      </c>
      <c r="G5" s="1">
        <f>F5/E5*100</f>
        <v>89.342719655859227</v>
      </c>
      <c r="H5" s="39"/>
    </row>
    <row r="6" spans="1:8" x14ac:dyDescent="0.25">
      <c r="A6" s="32"/>
      <c r="B6" s="25"/>
      <c r="C6" s="7" t="s">
        <v>6</v>
      </c>
      <c r="D6" s="12" t="s">
        <v>27</v>
      </c>
      <c r="E6" s="1">
        <f t="shared" si="0"/>
        <v>0</v>
      </c>
      <c r="F6" s="1">
        <f t="shared" si="0"/>
        <v>0</v>
      </c>
      <c r="G6" s="1">
        <v>0</v>
      </c>
      <c r="H6" s="39"/>
    </row>
    <row r="7" spans="1:8" x14ac:dyDescent="0.25">
      <c r="A7" s="32"/>
      <c r="B7" s="25"/>
      <c r="C7" s="6" t="s">
        <v>7</v>
      </c>
      <c r="D7" s="13">
        <v>26845</v>
      </c>
      <c r="E7" s="2">
        <f t="shared" ref="E7:F7" si="1">SUM(E3:E6)</f>
        <v>26845</v>
      </c>
      <c r="F7" s="2">
        <f t="shared" si="1"/>
        <v>24679.599999999999</v>
      </c>
      <c r="G7" s="2">
        <f>F7/E7*100</f>
        <v>91.933693425218848</v>
      </c>
      <c r="H7" s="39"/>
    </row>
    <row r="8" spans="1:8" ht="23.1" customHeight="1" x14ac:dyDescent="0.25">
      <c r="A8" s="24" t="s">
        <v>8</v>
      </c>
      <c r="B8" s="25" t="s">
        <v>16</v>
      </c>
      <c r="C8" s="8" t="s">
        <v>3</v>
      </c>
      <c r="D8" s="12" t="s">
        <v>27</v>
      </c>
      <c r="E8" s="3">
        <f t="shared" ref="E8:F11" si="2">E13</f>
        <v>0</v>
      </c>
      <c r="F8" s="3">
        <f t="shared" si="2"/>
        <v>0</v>
      </c>
      <c r="G8" s="1">
        <v>0</v>
      </c>
      <c r="H8" s="36" t="s">
        <v>29</v>
      </c>
    </row>
    <row r="9" spans="1:8" ht="23.1" customHeight="1" x14ac:dyDescent="0.25">
      <c r="A9" s="24"/>
      <c r="B9" s="25"/>
      <c r="C9" s="8" t="s">
        <v>4</v>
      </c>
      <c r="D9" s="12">
        <v>8164.8</v>
      </c>
      <c r="E9" s="3">
        <f t="shared" si="2"/>
        <v>8164.8</v>
      </c>
      <c r="F9" s="3">
        <f t="shared" si="2"/>
        <v>7971.4</v>
      </c>
      <c r="G9" s="1">
        <f t="shared" ref="G9:G37" si="3">F9/E9*100</f>
        <v>97.63129531648049</v>
      </c>
      <c r="H9" s="37"/>
    </row>
    <row r="10" spans="1:8" ht="23.1" customHeight="1" x14ac:dyDescent="0.25">
      <c r="A10" s="24"/>
      <c r="B10" s="25"/>
      <c r="C10" s="8" t="s">
        <v>5</v>
      </c>
      <c r="D10" s="12" t="s">
        <v>27</v>
      </c>
      <c r="E10" s="3">
        <f t="shared" si="2"/>
        <v>0</v>
      </c>
      <c r="F10" s="3">
        <f t="shared" si="2"/>
        <v>0</v>
      </c>
      <c r="G10" s="1">
        <v>0</v>
      </c>
      <c r="H10" s="37"/>
    </row>
    <row r="11" spans="1:8" ht="23.1" customHeight="1" x14ac:dyDescent="0.25">
      <c r="A11" s="24"/>
      <c r="B11" s="25"/>
      <c r="C11" s="7" t="s">
        <v>6</v>
      </c>
      <c r="D11" s="12" t="s">
        <v>27</v>
      </c>
      <c r="E11" s="3">
        <f t="shared" si="2"/>
        <v>0</v>
      </c>
      <c r="F11" s="3">
        <f t="shared" si="2"/>
        <v>0</v>
      </c>
      <c r="G11" s="1">
        <v>0</v>
      </c>
      <c r="H11" s="37"/>
    </row>
    <row r="12" spans="1:8" ht="23.1" customHeight="1" x14ac:dyDescent="0.25">
      <c r="A12" s="24"/>
      <c r="B12" s="25"/>
      <c r="C12" s="6" t="s">
        <v>7</v>
      </c>
      <c r="D12" s="13">
        <v>8164.8</v>
      </c>
      <c r="E12" s="2">
        <f t="shared" ref="E12:F12" si="4">SUM(E8:E11)</f>
        <v>8164.8</v>
      </c>
      <c r="F12" s="2">
        <f t="shared" si="4"/>
        <v>7971.4</v>
      </c>
      <c r="G12" s="2">
        <f t="shared" si="3"/>
        <v>97.63129531648049</v>
      </c>
      <c r="H12" s="37"/>
    </row>
    <row r="13" spans="1:8" ht="23.1" customHeight="1" x14ac:dyDescent="0.25">
      <c r="A13" s="26" t="s">
        <v>13</v>
      </c>
      <c r="B13" s="29" t="s">
        <v>17</v>
      </c>
      <c r="C13" s="8" t="s">
        <v>3</v>
      </c>
      <c r="D13" s="12" t="s">
        <v>27</v>
      </c>
      <c r="E13" s="1">
        <v>0</v>
      </c>
      <c r="F13" s="1">
        <v>0</v>
      </c>
      <c r="G13" s="1">
        <v>0</v>
      </c>
      <c r="H13" s="37"/>
    </row>
    <row r="14" spans="1:8" ht="23.1" customHeight="1" x14ac:dyDescent="0.25">
      <c r="A14" s="27"/>
      <c r="B14" s="30"/>
      <c r="C14" s="8" t="s">
        <v>4</v>
      </c>
      <c r="D14" s="12">
        <v>8164.8</v>
      </c>
      <c r="E14" s="1">
        <v>8164.8</v>
      </c>
      <c r="F14" s="1">
        <v>7971.4</v>
      </c>
      <c r="G14" s="1">
        <f t="shared" si="3"/>
        <v>97.63129531648049</v>
      </c>
      <c r="H14" s="37"/>
    </row>
    <row r="15" spans="1:8" ht="23.1" customHeight="1" x14ac:dyDescent="0.25">
      <c r="A15" s="27"/>
      <c r="B15" s="30"/>
      <c r="C15" s="8" t="s">
        <v>5</v>
      </c>
      <c r="D15" s="12" t="s">
        <v>27</v>
      </c>
      <c r="E15" s="1">
        <v>0</v>
      </c>
      <c r="F15" s="1">
        <v>0</v>
      </c>
      <c r="G15" s="1">
        <v>0</v>
      </c>
      <c r="H15" s="37"/>
    </row>
    <row r="16" spans="1:8" ht="23.1" customHeight="1" x14ac:dyDescent="0.25">
      <c r="A16" s="27"/>
      <c r="B16" s="30"/>
      <c r="C16" s="7" t="s">
        <v>6</v>
      </c>
      <c r="D16" s="12" t="s">
        <v>27</v>
      </c>
      <c r="E16" s="1">
        <v>0</v>
      </c>
      <c r="F16" s="1">
        <v>0</v>
      </c>
      <c r="G16" s="1">
        <v>0</v>
      </c>
      <c r="H16" s="37"/>
    </row>
    <row r="17" spans="1:8" ht="23.1" customHeight="1" x14ac:dyDescent="0.25">
      <c r="A17" s="28"/>
      <c r="B17" s="31"/>
      <c r="C17" s="6" t="s">
        <v>7</v>
      </c>
      <c r="D17" s="13">
        <v>8164.8</v>
      </c>
      <c r="E17" s="1">
        <f t="shared" ref="E17:F17" si="5">SUM(E13:E16)</f>
        <v>8164.8</v>
      </c>
      <c r="F17" s="1">
        <f t="shared" si="5"/>
        <v>7971.4</v>
      </c>
      <c r="G17" s="1">
        <f t="shared" si="3"/>
        <v>97.63129531648049</v>
      </c>
      <c r="H17" s="38"/>
    </row>
    <row r="18" spans="1:8" x14ac:dyDescent="0.25">
      <c r="A18" s="35" t="s">
        <v>9</v>
      </c>
      <c r="B18" s="25" t="s">
        <v>18</v>
      </c>
      <c r="C18" s="8" t="s">
        <v>3</v>
      </c>
      <c r="D18" s="12" t="s">
        <v>27</v>
      </c>
      <c r="E18" s="3">
        <f t="shared" ref="E18:F21" si="6">E23</f>
        <v>0</v>
      </c>
      <c r="F18" s="3">
        <f t="shared" si="6"/>
        <v>0</v>
      </c>
      <c r="G18" s="1">
        <v>0</v>
      </c>
      <c r="H18" s="41" t="s">
        <v>30</v>
      </c>
    </row>
    <row r="19" spans="1:8" x14ac:dyDescent="0.25">
      <c r="A19" s="35"/>
      <c r="B19" s="25"/>
      <c r="C19" s="8" t="s">
        <v>4</v>
      </c>
      <c r="D19" s="12">
        <v>455.1</v>
      </c>
      <c r="E19" s="3">
        <f t="shared" si="6"/>
        <v>455.1</v>
      </c>
      <c r="F19" s="3">
        <f t="shared" si="6"/>
        <v>425.4</v>
      </c>
      <c r="G19" s="1">
        <f t="shared" si="3"/>
        <v>93.473961766644692</v>
      </c>
      <c r="H19" s="20"/>
    </row>
    <row r="20" spans="1:8" x14ac:dyDescent="0.25">
      <c r="A20" s="35"/>
      <c r="B20" s="25"/>
      <c r="C20" s="8" t="s">
        <v>5</v>
      </c>
      <c r="D20" s="12">
        <v>18131.099999999999</v>
      </c>
      <c r="E20" s="3">
        <f t="shared" si="6"/>
        <v>18131.099999999999</v>
      </c>
      <c r="F20" s="3">
        <f>F25</f>
        <v>16188.8</v>
      </c>
      <c r="G20" s="1">
        <f t="shared" si="3"/>
        <v>89.287467390285201</v>
      </c>
      <c r="H20" s="20"/>
    </row>
    <row r="21" spans="1:8" x14ac:dyDescent="0.25">
      <c r="A21" s="35"/>
      <c r="B21" s="25"/>
      <c r="C21" s="7" t="s">
        <v>6</v>
      </c>
      <c r="D21" s="12" t="s">
        <v>27</v>
      </c>
      <c r="E21" s="3">
        <f t="shared" si="6"/>
        <v>0</v>
      </c>
      <c r="F21" s="3">
        <f t="shared" si="6"/>
        <v>0</v>
      </c>
      <c r="G21" s="1">
        <v>0</v>
      </c>
      <c r="H21" s="20"/>
    </row>
    <row r="22" spans="1:8" x14ac:dyDescent="0.25">
      <c r="A22" s="35"/>
      <c r="B22" s="25"/>
      <c r="C22" s="6" t="s">
        <v>7</v>
      </c>
      <c r="D22" s="13">
        <v>18586.2</v>
      </c>
      <c r="E22" s="2">
        <f t="shared" ref="E22:F22" si="7">SUM(E18:E21)</f>
        <v>18586.199999999997</v>
      </c>
      <c r="F22" s="2">
        <f t="shared" si="7"/>
        <v>16614.2</v>
      </c>
      <c r="G22" s="2">
        <f t="shared" si="3"/>
        <v>89.389977510195749</v>
      </c>
      <c r="H22" s="20"/>
    </row>
    <row r="23" spans="1:8" ht="17.100000000000001" customHeight="1" x14ac:dyDescent="0.25">
      <c r="A23" s="26" t="s">
        <v>10</v>
      </c>
      <c r="B23" s="29" t="s">
        <v>19</v>
      </c>
      <c r="C23" s="8" t="s">
        <v>3</v>
      </c>
      <c r="D23" s="12" t="s">
        <v>27</v>
      </c>
      <c r="E23" s="3">
        <v>0</v>
      </c>
      <c r="F23" s="3">
        <v>0</v>
      </c>
      <c r="G23" s="1">
        <v>0</v>
      </c>
      <c r="H23" s="20"/>
    </row>
    <row r="24" spans="1:8" ht="17.100000000000001" customHeight="1" x14ac:dyDescent="0.25">
      <c r="A24" s="27"/>
      <c r="B24" s="30"/>
      <c r="C24" s="8" t="s">
        <v>4</v>
      </c>
      <c r="D24" s="12">
        <v>455.1</v>
      </c>
      <c r="E24" s="3">
        <v>455.1</v>
      </c>
      <c r="F24" s="3">
        <v>425.4</v>
      </c>
      <c r="G24" s="1">
        <f t="shared" si="3"/>
        <v>93.473961766644692</v>
      </c>
      <c r="H24" s="20"/>
    </row>
    <row r="25" spans="1:8" ht="17.100000000000001" customHeight="1" x14ac:dyDescent="0.25">
      <c r="A25" s="27"/>
      <c r="B25" s="30"/>
      <c r="C25" s="8" t="s">
        <v>5</v>
      </c>
      <c r="D25" s="12">
        <v>18131.099999999999</v>
      </c>
      <c r="E25" s="1">
        <v>18131.099999999999</v>
      </c>
      <c r="F25" s="1">
        <v>16188.8</v>
      </c>
      <c r="G25" s="1">
        <f t="shared" si="3"/>
        <v>89.287467390285201</v>
      </c>
      <c r="H25" s="20"/>
    </row>
    <row r="26" spans="1:8" ht="17.100000000000001" customHeight="1" x14ac:dyDescent="0.25">
      <c r="A26" s="27"/>
      <c r="B26" s="30"/>
      <c r="C26" s="7" t="s">
        <v>6</v>
      </c>
      <c r="D26" s="12" t="s">
        <v>27</v>
      </c>
      <c r="E26" s="3">
        <v>0</v>
      </c>
      <c r="F26" s="3">
        <v>0</v>
      </c>
      <c r="G26" s="1">
        <v>0</v>
      </c>
      <c r="H26" s="20"/>
    </row>
    <row r="27" spans="1:8" ht="17.100000000000001" customHeight="1" x14ac:dyDescent="0.25">
      <c r="A27" s="28"/>
      <c r="B27" s="31"/>
      <c r="C27" s="5" t="s">
        <v>7</v>
      </c>
      <c r="D27" s="12">
        <v>18586.2</v>
      </c>
      <c r="E27" s="1">
        <f t="shared" ref="E27:F27" si="8">SUM(E23:E26)</f>
        <v>18586.199999999997</v>
      </c>
      <c r="F27" s="1">
        <f t="shared" si="8"/>
        <v>16614.2</v>
      </c>
      <c r="G27" s="1">
        <f t="shared" si="3"/>
        <v>89.389977510195749</v>
      </c>
      <c r="H27" s="21"/>
    </row>
    <row r="28" spans="1:8" x14ac:dyDescent="0.25">
      <c r="A28" s="24" t="s">
        <v>11</v>
      </c>
      <c r="B28" s="25" t="s">
        <v>20</v>
      </c>
      <c r="C28" s="8" t="s">
        <v>3</v>
      </c>
      <c r="D28" s="12" t="s">
        <v>27</v>
      </c>
      <c r="E28" s="3">
        <f t="shared" ref="E28:F31" si="9">E33</f>
        <v>0</v>
      </c>
      <c r="F28" s="3">
        <f t="shared" si="9"/>
        <v>0</v>
      </c>
      <c r="G28" s="1">
        <v>0</v>
      </c>
      <c r="H28" s="17" t="s">
        <v>28</v>
      </c>
    </row>
    <row r="29" spans="1:8" x14ac:dyDescent="0.25">
      <c r="A29" s="24"/>
      <c r="B29" s="25"/>
      <c r="C29" s="8" t="s">
        <v>4</v>
      </c>
      <c r="D29" s="12" t="s">
        <v>27</v>
      </c>
      <c r="E29" s="3">
        <f t="shared" si="9"/>
        <v>0</v>
      </c>
      <c r="F29" s="3">
        <f t="shared" si="9"/>
        <v>0</v>
      </c>
      <c r="G29" s="1">
        <v>0</v>
      </c>
      <c r="H29" s="18"/>
    </row>
    <row r="30" spans="1:8" x14ac:dyDescent="0.25">
      <c r="A30" s="24"/>
      <c r="B30" s="25"/>
      <c r="C30" s="8" t="s">
        <v>5</v>
      </c>
      <c r="D30" s="12">
        <v>94</v>
      </c>
      <c r="E30" s="3">
        <f t="shared" si="9"/>
        <v>94</v>
      </c>
      <c r="F30" s="3">
        <f t="shared" si="9"/>
        <v>94</v>
      </c>
      <c r="G30" s="1">
        <f t="shared" si="3"/>
        <v>100</v>
      </c>
      <c r="H30" s="18"/>
    </row>
    <row r="31" spans="1:8" x14ac:dyDescent="0.25">
      <c r="A31" s="24"/>
      <c r="B31" s="25"/>
      <c r="C31" s="7" t="s">
        <v>6</v>
      </c>
      <c r="D31" s="12" t="s">
        <v>27</v>
      </c>
      <c r="E31" s="3">
        <f t="shared" si="9"/>
        <v>0</v>
      </c>
      <c r="F31" s="3">
        <f t="shared" si="9"/>
        <v>0</v>
      </c>
      <c r="G31" s="1">
        <v>0</v>
      </c>
      <c r="H31" s="18"/>
    </row>
    <row r="32" spans="1:8" x14ac:dyDescent="0.25">
      <c r="A32" s="24"/>
      <c r="B32" s="25"/>
      <c r="C32" s="6" t="s">
        <v>7</v>
      </c>
      <c r="D32" s="13">
        <v>94</v>
      </c>
      <c r="E32" s="2">
        <f t="shared" ref="E32:F32" si="10">SUM(E28:E31)</f>
        <v>94</v>
      </c>
      <c r="F32" s="2">
        <f t="shared" si="10"/>
        <v>94</v>
      </c>
      <c r="G32" s="2">
        <f t="shared" si="3"/>
        <v>100</v>
      </c>
      <c r="H32" s="18"/>
    </row>
    <row r="33" spans="1:8" ht="15" customHeight="1" x14ac:dyDescent="0.25">
      <c r="A33" s="26" t="s">
        <v>12</v>
      </c>
      <c r="B33" s="29" t="s">
        <v>21</v>
      </c>
      <c r="C33" s="8" t="s">
        <v>3</v>
      </c>
      <c r="D33" s="12" t="s">
        <v>27</v>
      </c>
      <c r="E33" s="1">
        <v>0</v>
      </c>
      <c r="F33" s="1">
        <v>0</v>
      </c>
      <c r="G33" s="1">
        <v>0</v>
      </c>
      <c r="H33" s="18"/>
    </row>
    <row r="34" spans="1:8" x14ac:dyDescent="0.25">
      <c r="A34" s="27"/>
      <c r="B34" s="30"/>
      <c r="C34" s="8" t="s">
        <v>4</v>
      </c>
      <c r="D34" s="12" t="s">
        <v>27</v>
      </c>
      <c r="E34" s="1">
        <v>0</v>
      </c>
      <c r="F34" s="1">
        <v>0</v>
      </c>
      <c r="G34" s="1">
        <v>0</v>
      </c>
      <c r="H34" s="18"/>
    </row>
    <row r="35" spans="1:8" x14ac:dyDescent="0.25">
      <c r="A35" s="27"/>
      <c r="B35" s="30"/>
      <c r="C35" s="8" t="s">
        <v>5</v>
      </c>
      <c r="D35" s="12">
        <v>94</v>
      </c>
      <c r="E35" s="1">
        <v>94</v>
      </c>
      <c r="F35" s="1">
        <v>94</v>
      </c>
      <c r="G35" s="1">
        <f t="shared" si="3"/>
        <v>100</v>
      </c>
      <c r="H35" s="18"/>
    </row>
    <row r="36" spans="1:8" x14ac:dyDescent="0.25">
      <c r="A36" s="27"/>
      <c r="B36" s="30"/>
      <c r="C36" s="7" t="s">
        <v>6</v>
      </c>
      <c r="D36" s="12" t="s">
        <v>27</v>
      </c>
      <c r="E36" s="1">
        <v>0</v>
      </c>
      <c r="F36" s="1">
        <v>0</v>
      </c>
      <c r="G36" s="1">
        <v>0</v>
      </c>
      <c r="H36" s="18"/>
    </row>
    <row r="37" spans="1:8" x14ac:dyDescent="0.25">
      <c r="A37" s="28"/>
      <c r="B37" s="31"/>
      <c r="C37" s="6" t="s">
        <v>7</v>
      </c>
      <c r="D37" s="13">
        <v>94</v>
      </c>
      <c r="E37" s="1">
        <f t="shared" ref="E37:F37" si="11">SUM(E33:E36)</f>
        <v>94</v>
      </c>
      <c r="F37" s="1">
        <f t="shared" si="11"/>
        <v>94</v>
      </c>
      <c r="G37" s="1">
        <f t="shared" si="3"/>
        <v>100</v>
      </c>
      <c r="H37" s="19"/>
    </row>
  </sheetData>
  <mergeCells count="22">
    <mergeCell ref="A1:B2"/>
    <mergeCell ref="B18:B22"/>
    <mergeCell ref="A23:A27"/>
    <mergeCell ref="B23:B27"/>
    <mergeCell ref="H8:H17"/>
    <mergeCell ref="H3:H7"/>
    <mergeCell ref="D1:G1"/>
    <mergeCell ref="H28:H37"/>
    <mergeCell ref="H18:H27"/>
    <mergeCell ref="C1:C2"/>
    <mergeCell ref="A8:A12"/>
    <mergeCell ref="B8:B12"/>
    <mergeCell ref="A13:A17"/>
    <mergeCell ref="B13:B17"/>
    <mergeCell ref="A3:A7"/>
    <mergeCell ref="B3:B7"/>
    <mergeCell ref="H1:H2"/>
    <mergeCell ref="A28:A32"/>
    <mergeCell ref="B28:B32"/>
    <mergeCell ref="A33:A37"/>
    <mergeCell ref="B33:B37"/>
    <mergeCell ref="A18:A22"/>
  </mergeCells>
  <pageMargins left="0.7" right="0.7" top="0.75" bottom="0.75" header="0.3" footer="0.3"/>
  <pageSetup paperSize="9" scale="75" fitToHeight="0" orientation="landscape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Разв. агропром.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Маргарита Васнева</cp:lastModifiedBy>
  <cp:lastPrinted>2025-01-10T07:24:41Z</cp:lastPrinted>
  <dcterms:created xsi:type="dcterms:W3CDTF">2006-09-16T00:00:00Z</dcterms:created>
  <dcterms:modified xsi:type="dcterms:W3CDTF">2025-01-15T06:36:08Z</dcterms:modified>
</cp:coreProperties>
</file>