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itinaIA\Desktop\пример\"/>
    </mc:Choice>
  </mc:AlternateContent>
  <bookViews>
    <workbookView xWindow="0" yWindow="0" windowWidth="28800" windowHeight="11835"/>
  </bookViews>
  <sheets>
    <sheet name="БЖД" sheetId="20" r:id="rId1"/>
  </sheets>
  <definedNames>
    <definedName name="_xlnm.Print_Area" localSheetId="0">БЖД!$A$1:$H$55</definedName>
  </definedNames>
  <calcPr calcId="152511"/>
</workbook>
</file>

<file path=xl/calcChain.xml><?xml version="1.0" encoding="utf-8"?>
<calcChain xmlns="http://schemas.openxmlformats.org/spreadsheetml/2006/main">
  <c r="F55" i="20" l="1"/>
  <c r="G55" i="20" s="1"/>
  <c r="E55" i="20"/>
  <c r="D55" i="20"/>
  <c r="C55" i="20"/>
  <c r="C54" i="20"/>
  <c r="G53" i="20"/>
  <c r="C53" i="20"/>
  <c r="C52" i="20"/>
  <c r="C51" i="20"/>
  <c r="F49" i="20"/>
  <c r="E49" i="20"/>
  <c r="D49" i="20"/>
  <c r="F48" i="20"/>
  <c r="G48" i="20" s="1"/>
  <c r="E48" i="20"/>
  <c r="D48" i="20"/>
  <c r="F47" i="20"/>
  <c r="F7" i="20" s="1"/>
  <c r="E47" i="20"/>
  <c r="D47" i="20"/>
  <c r="F46" i="20"/>
  <c r="F50" i="20" s="1"/>
  <c r="E46" i="20"/>
  <c r="E50" i="20" s="1"/>
  <c r="D46" i="20"/>
  <c r="D50" i="20" s="1"/>
  <c r="F45" i="20"/>
  <c r="G45" i="20" s="1"/>
  <c r="E45" i="20"/>
  <c r="D45" i="20"/>
  <c r="G43" i="20"/>
  <c r="F40" i="20"/>
  <c r="G40" i="20" s="1"/>
  <c r="E40" i="20"/>
  <c r="F39" i="20"/>
  <c r="E39" i="20"/>
  <c r="D39" i="20"/>
  <c r="F38" i="20"/>
  <c r="G38" i="20" s="1"/>
  <c r="E38" i="20"/>
  <c r="D38" i="20"/>
  <c r="D8" i="20" s="1"/>
  <c r="F37" i="20"/>
  <c r="E37" i="20"/>
  <c r="D37" i="20"/>
  <c r="F36" i="20"/>
  <c r="E36" i="20"/>
  <c r="D36" i="20"/>
  <c r="D40" i="20" s="1"/>
  <c r="F35" i="20"/>
  <c r="G35" i="20" s="1"/>
  <c r="E35" i="20"/>
  <c r="D35" i="20"/>
  <c r="C35" i="20"/>
  <c r="G33" i="20"/>
  <c r="C32" i="20"/>
  <c r="C31" i="20"/>
  <c r="F30" i="20"/>
  <c r="G30" i="20" s="1"/>
  <c r="E30" i="20"/>
  <c r="D30" i="20"/>
  <c r="C30" i="20"/>
  <c r="C29" i="20"/>
  <c r="C34" i="20" s="1"/>
  <c r="G28" i="20"/>
  <c r="C28" i="20"/>
  <c r="C33" i="20" s="1"/>
  <c r="C27" i="20"/>
  <c r="C26" i="20"/>
  <c r="G25" i="20"/>
  <c r="F25" i="20"/>
  <c r="E25" i="20"/>
  <c r="D25" i="20"/>
  <c r="C25" i="20"/>
  <c r="C24" i="20"/>
  <c r="G23" i="20"/>
  <c r="C23" i="20"/>
  <c r="C22" i="20"/>
  <c r="C21" i="20"/>
  <c r="F20" i="20"/>
  <c r="G20" i="20" s="1"/>
  <c r="E20" i="20"/>
  <c r="D20" i="20"/>
  <c r="G18" i="20"/>
  <c r="F14" i="20"/>
  <c r="E14" i="20"/>
  <c r="D14" i="20"/>
  <c r="D9" i="20" s="1"/>
  <c r="F13" i="20"/>
  <c r="G13" i="20" s="1"/>
  <c r="E13" i="20"/>
  <c r="E8" i="20" s="1"/>
  <c r="D13" i="20"/>
  <c r="F12" i="20"/>
  <c r="E12" i="20"/>
  <c r="D12" i="20"/>
  <c r="F11" i="20"/>
  <c r="F6" i="20" s="1"/>
  <c r="F10" i="20" s="1"/>
  <c r="G10" i="20" s="1"/>
  <c r="E11" i="20"/>
  <c r="E15" i="20" s="1"/>
  <c r="D11" i="20"/>
  <c r="D15" i="20" s="1"/>
  <c r="F9" i="20"/>
  <c r="E9" i="20"/>
  <c r="F8" i="20"/>
  <c r="E7" i="20"/>
  <c r="D7" i="20"/>
  <c r="E6" i="20"/>
  <c r="E10" i="20" s="1"/>
  <c r="D6" i="20"/>
  <c r="D10" i="20" s="1"/>
  <c r="G8" i="20" l="1"/>
  <c r="G50" i="20"/>
  <c r="F15" i="20"/>
  <c r="G15" i="20" s="1"/>
</calcChain>
</file>

<file path=xl/sharedStrings.xml><?xml version="1.0" encoding="utf-8"?>
<sst xmlns="http://schemas.openxmlformats.org/spreadsheetml/2006/main" count="67" uniqueCount="42">
  <si>
    <t>Муниципальная программа города Пыть-Яха</t>
  </si>
  <si>
    <t>Источники финансирования</t>
  </si>
  <si>
    <t>Результаты реализации, 
проблемные вопросы</t>
  </si>
  <si>
    <t>Кассовое исполнение</t>
  </si>
  <si>
    <t>Процент исполнения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</si>
  <si>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</si>
  <si>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</si>
  <si>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</si>
  <si>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</si>
  <si>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</si>
  <si>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>1.</t>
  </si>
  <si>
    <t>Отчет о ходе реализации муниципальной программы "Безопасность жизнедеятельности в городе Пыть-Яхе"</t>
  </si>
  <si>
    <t>11.</t>
  </si>
  <si>
    <t>на 31 декабря 2024</t>
  </si>
  <si>
    <t xml:space="preserve">  </t>
  </si>
  <si>
    <t>на 31 декабря 2024 года</t>
  </si>
  <si>
    <t>План по программе 
(с изменениями)</t>
  </si>
  <si>
    <t>Уточненый план по бюджету</t>
  </si>
  <si>
    <t>Безопасность жизнедеятельности в городе Пыть-Яхе</t>
  </si>
  <si>
    <t>Направление (подпрограмма) "Организация и обеспечение мероприятий в сфере гражданской обороны, защиты населения и территории города Пыть-Яха"</t>
  </si>
  <si>
    <t>1.1.</t>
  </si>
  <si>
    <t>Комплекс процессных мероприятий "Переподготовка и повышение квалификации работников"</t>
  </si>
  <si>
    <t xml:space="preserve">Обучено 3 специалиста по программам «Подготовка председателей и членов комиссии по предупреждению и ликвидации чрезвычайных ситуаций и обеспечению пожарной безопасности муниципальных образований, обучение должностных лиц», специалистов гражданской обороны и Единой государственной системы предупреждения, и ликвидации чрезвычайных ситуаций, в том числе по сигналам экстренного оповещения. </t>
  </si>
  <si>
    <t>1.2.</t>
  </si>
  <si>
    <t>Комплекс процессных мероприятий "Проведение пропаганды и обучения населения способам защиты и действиям в чрезвычайных ситуациях"</t>
  </si>
  <si>
    <t xml:space="preserve">Изготовлены памятки  надлежащего качества в количестве 3500 штук и видеоролик по тематике «Безопасность детей на водных объектах». 
Весенне – летний пожароопасный период, проводится прокат видеоролика по противопожарной тематике «Пожарная безопасность». 
В осенне-зимний отопительный сезон «Пожарная безопасность в быту при использовании печного отопления, электронагревательных приборов». Общий объем проката видеороликов 3170 сек. </t>
  </si>
  <si>
    <t>1.3.</t>
  </si>
  <si>
    <t>Комплекс процессных мероприятий "Изготовление и установка информационных знаков по безопасности и на водных объектах"</t>
  </si>
  <si>
    <t>В рамках мероприятия изготовлены и установлены информационные знаки по безопасности на водных объектах в количестве 5 штук. (Купание запрещено и переезд (переход) по льду запрещен).</t>
  </si>
  <si>
    <t>1.4.</t>
  </si>
  <si>
    <t>Комплекс процессных мероприятий "Повышение защиты населения и территории от угроз природного и техногенного характера"</t>
  </si>
  <si>
    <t xml:space="preserve">На создание и содержание необходимого материального запаса для системы оповещения населения освоено 523,2 тыс. руб.
По техническому обслуживанию РАСЦО исполнение составило 1 483,5 тыс. руб. </t>
  </si>
  <si>
    <t>2.</t>
  </si>
  <si>
    <t>Направление (подпрограмма) "Укрепление пожарной безопасности в городе Пыть-Ях"</t>
  </si>
  <si>
    <t>2.1.</t>
  </si>
  <si>
    <t>Комплекс процессных мероприятий "Обеспечение пожарной безопасности территорий"</t>
  </si>
  <si>
    <t>3.</t>
  </si>
  <si>
    <t>Структурные элементы, не входящие в направления (подпрограммы)</t>
  </si>
  <si>
    <t>3.1.</t>
  </si>
  <si>
    <t>Комплекс процессных мероприятий "Обеспечение деятельности МКУ "ЕДДС города Пыть-Яха"</t>
  </si>
  <si>
    <t>Материально-техническое и финансовое обеспечение деятельности МКУ "ЕДДС города Пыть-Яха"</t>
  </si>
  <si>
    <t>Проведены работы по содержанию, обслуживанию и ремонту наружных источников противопожарного водоснабжения, являющихся муниципальной собственностью. Выполнено 2 этапа работ по содержанию минерализованных полос и противопожарных разрывов в количестве 4100 м2. Общей площадью 12300 м2.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</si>
</sst>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7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6">
    <xf numFmtId="0" fontId="0" fillId="0" borderId="0" xfId="0"/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6" fillId="0" borderId="0" xfId="0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showRowColHeaders="0" tabSelected="1" zoomScaleNormal="100" workbookViewId="0">
      <pane xSplit="3" ySplit="5" topLeftCell="D6" activePane="bottomRight" state="frozen"/>
      <selection pane="topRight" activeCell="D1" sqref="D1"/>
      <selection pane="bottomLeft" activeCell="A3" sqref="A3"/>
      <selection pane="bottomRight" activeCell="H4" sqref="H4:H5"/>
    </sheetView>
  </sheetViews>
  <sheetFormatPr defaultRowHeight="15" x14ac:dyDescent="0.25"/>
  <cols>
    <col min="1" max="1" width="7.42578125" bestFit="1" customWidth="1"/>
    <col min="2" max="2" width="35.42578125" customWidth="1"/>
    <col min="3" max="3" width="20.7109375" customWidth="1"/>
    <col min="4" max="4" width="13.7109375" style="6" customWidth="1"/>
    <col min="5" max="5" width="12.85546875" customWidth="1"/>
    <col min="6" max="6" width="14.7109375" customWidth="1"/>
    <col min="7" max="7" width="12.85546875" customWidth="1"/>
    <col min="8" max="8" width="94.28515625" customWidth="1"/>
  </cols>
  <sheetData>
    <row r="1" spans="1:8" s="6" customFormat="1" ht="15.75" x14ac:dyDescent="0.25">
      <c r="A1" s="33" t="s">
        <v>11</v>
      </c>
      <c r="B1" s="33"/>
      <c r="C1" s="33"/>
      <c r="D1" s="33"/>
      <c r="E1" s="33"/>
      <c r="F1" s="33"/>
      <c r="G1" s="33"/>
      <c r="H1" s="33"/>
    </row>
    <row r="2" spans="1:8" s="6" customFormat="1" ht="15.75" x14ac:dyDescent="0.25">
      <c r="A2" s="34" t="s">
        <v>13</v>
      </c>
      <c r="B2" s="34"/>
      <c r="C2" s="34"/>
      <c r="D2" s="34"/>
      <c r="E2" s="34"/>
      <c r="F2" s="34"/>
      <c r="G2" s="34"/>
      <c r="H2" s="34"/>
    </row>
    <row r="3" spans="1:8" s="6" customFormat="1" ht="15.75" x14ac:dyDescent="0.25">
      <c r="A3" s="35"/>
      <c r="B3" s="35"/>
      <c r="C3" s="35"/>
      <c r="D3" s="35"/>
      <c r="E3" s="35"/>
      <c r="F3" s="35"/>
      <c r="G3" s="35"/>
      <c r="H3" s="35"/>
    </row>
    <row r="4" spans="1:8" ht="15" customHeight="1" x14ac:dyDescent="0.25">
      <c r="A4" s="17" t="s">
        <v>0</v>
      </c>
      <c r="B4" s="17"/>
      <c r="C4" s="17" t="s">
        <v>1</v>
      </c>
      <c r="D4" s="19" t="s">
        <v>15</v>
      </c>
      <c r="E4" s="20"/>
      <c r="F4" s="20"/>
      <c r="G4" s="21"/>
      <c r="H4" s="15" t="s">
        <v>2</v>
      </c>
    </row>
    <row r="5" spans="1:8" ht="37.5" customHeight="1" x14ac:dyDescent="0.25">
      <c r="A5" s="17"/>
      <c r="B5" s="17"/>
      <c r="C5" s="17"/>
      <c r="D5" s="8" t="s">
        <v>16</v>
      </c>
      <c r="E5" s="1" t="s">
        <v>17</v>
      </c>
      <c r="F5" s="1" t="s">
        <v>3</v>
      </c>
      <c r="G5" s="1" t="s">
        <v>4</v>
      </c>
      <c r="H5" s="18"/>
    </row>
    <row r="6" spans="1:8" x14ac:dyDescent="0.25">
      <c r="A6" s="15" t="s">
        <v>12</v>
      </c>
      <c r="B6" s="14" t="s">
        <v>18</v>
      </c>
      <c r="C6" s="5" t="s">
        <v>5</v>
      </c>
      <c r="D6" s="2">
        <f t="shared" ref="D6:F9" si="0">D11+D36+D46</f>
        <v>0</v>
      </c>
      <c r="E6" s="2">
        <f t="shared" si="0"/>
        <v>0</v>
      </c>
      <c r="F6" s="2">
        <f t="shared" si="0"/>
        <v>0</v>
      </c>
      <c r="G6" s="2">
        <v>0</v>
      </c>
      <c r="H6" s="16"/>
    </row>
    <row r="7" spans="1:8" x14ac:dyDescent="0.25">
      <c r="A7" s="15"/>
      <c r="B7" s="14">
        <v>0</v>
      </c>
      <c r="C7" s="5" t="s">
        <v>6</v>
      </c>
      <c r="D7" s="2">
        <f t="shared" si="0"/>
        <v>0</v>
      </c>
      <c r="E7" s="2">
        <f t="shared" si="0"/>
        <v>0</v>
      </c>
      <c r="F7" s="2">
        <f t="shared" si="0"/>
        <v>0</v>
      </c>
      <c r="G7" s="2">
        <v>0</v>
      </c>
      <c r="H7" s="16"/>
    </row>
    <row r="8" spans="1:8" x14ac:dyDescent="0.25">
      <c r="A8" s="15"/>
      <c r="B8" s="14">
        <v>0</v>
      </c>
      <c r="C8" s="5" t="s">
        <v>7</v>
      </c>
      <c r="D8" s="2">
        <f t="shared" si="0"/>
        <v>28063.4</v>
      </c>
      <c r="E8" s="2">
        <f t="shared" si="0"/>
        <v>28063.4</v>
      </c>
      <c r="F8" s="2">
        <f t="shared" si="0"/>
        <v>27374.7</v>
      </c>
      <c r="G8" s="2">
        <f t="shared" ref="G8:G55" si="1">F8/E8*100</f>
        <v>97.54591389496639</v>
      </c>
      <c r="H8" s="16"/>
    </row>
    <row r="9" spans="1:8" x14ac:dyDescent="0.25">
      <c r="A9" s="15"/>
      <c r="B9" s="14"/>
      <c r="C9" s="10" t="s">
        <v>8</v>
      </c>
      <c r="D9" s="2">
        <f t="shared" si="0"/>
        <v>0</v>
      </c>
      <c r="E9" s="2">
        <f t="shared" si="0"/>
        <v>0</v>
      </c>
      <c r="F9" s="2">
        <f t="shared" si="0"/>
        <v>0</v>
      </c>
      <c r="G9" s="2">
        <v>0</v>
      </c>
      <c r="H9" s="16"/>
    </row>
    <row r="10" spans="1:8" x14ac:dyDescent="0.25">
      <c r="A10" s="15"/>
      <c r="B10" s="14"/>
      <c r="C10" s="7" t="s">
        <v>9</v>
      </c>
      <c r="D10" s="3">
        <f t="shared" ref="D10:F10" si="2">SUM(D6:D9)</f>
        <v>28063.4</v>
      </c>
      <c r="E10" s="3">
        <f t="shared" si="2"/>
        <v>28063.4</v>
      </c>
      <c r="F10" s="3">
        <f t="shared" si="2"/>
        <v>27374.7</v>
      </c>
      <c r="G10" s="3">
        <f t="shared" si="1"/>
        <v>97.54591389496639</v>
      </c>
      <c r="H10" s="16"/>
    </row>
    <row r="11" spans="1:8" x14ac:dyDescent="0.25">
      <c r="A11" s="17" t="s">
        <v>10</v>
      </c>
      <c r="B11" s="14" t="s">
        <v>19</v>
      </c>
      <c r="C11" s="5" t="s">
        <v>5</v>
      </c>
      <c r="D11" s="4">
        <f t="shared" ref="D11:F14" si="3">D16+D21+D26+D31</f>
        <v>0</v>
      </c>
      <c r="E11" s="4">
        <f t="shared" si="3"/>
        <v>0</v>
      </c>
      <c r="F11" s="4">
        <f t="shared" si="3"/>
        <v>0</v>
      </c>
      <c r="G11" s="2">
        <v>0</v>
      </c>
      <c r="H11" s="16"/>
    </row>
    <row r="12" spans="1:8" x14ac:dyDescent="0.25">
      <c r="A12" s="17"/>
      <c r="B12" s="14"/>
      <c r="C12" s="5" t="s">
        <v>6</v>
      </c>
      <c r="D12" s="4">
        <f t="shared" si="3"/>
        <v>0</v>
      </c>
      <c r="E12" s="4">
        <f t="shared" si="3"/>
        <v>0</v>
      </c>
      <c r="F12" s="4">
        <f t="shared" si="3"/>
        <v>0</v>
      </c>
      <c r="G12" s="2">
        <v>0</v>
      </c>
      <c r="H12" s="16"/>
    </row>
    <row r="13" spans="1:8" x14ac:dyDescent="0.25">
      <c r="A13" s="17"/>
      <c r="B13" s="14"/>
      <c r="C13" s="5" t="s">
        <v>7</v>
      </c>
      <c r="D13" s="4">
        <f t="shared" si="3"/>
        <v>2165.1999999999998</v>
      </c>
      <c r="E13" s="4">
        <f t="shared" si="3"/>
        <v>2165.1999999999998</v>
      </c>
      <c r="F13" s="4">
        <f t="shared" si="3"/>
        <v>2148.6999999999998</v>
      </c>
      <c r="G13" s="2">
        <f t="shared" si="1"/>
        <v>99.237945686310738</v>
      </c>
      <c r="H13" s="16"/>
    </row>
    <row r="14" spans="1:8" x14ac:dyDescent="0.25">
      <c r="A14" s="17"/>
      <c r="B14" s="14"/>
      <c r="C14" s="10" t="s">
        <v>8</v>
      </c>
      <c r="D14" s="4">
        <f t="shared" si="3"/>
        <v>0</v>
      </c>
      <c r="E14" s="4">
        <f t="shared" si="3"/>
        <v>0</v>
      </c>
      <c r="F14" s="4">
        <f t="shared" si="3"/>
        <v>0</v>
      </c>
      <c r="G14" s="2">
        <v>0</v>
      </c>
      <c r="H14" s="16"/>
    </row>
    <row r="15" spans="1:8" x14ac:dyDescent="0.25">
      <c r="A15" s="17"/>
      <c r="B15" s="14"/>
      <c r="C15" s="7" t="s">
        <v>9</v>
      </c>
      <c r="D15" s="3">
        <f t="shared" ref="D15:F15" si="4">SUM(D11:D14)</f>
        <v>2165.1999999999998</v>
      </c>
      <c r="E15" s="3">
        <f t="shared" si="4"/>
        <v>2165.1999999999998</v>
      </c>
      <c r="F15" s="3">
        <f t="shared" si="4"/>
        <v>2148.6999999999998</v>
      </c>
      <c r="G15" s="3">
        <f t="shared" si="1"/>
        <v>99.237945686310738</v>
      </c>
      <c r="H15" s="16"/>
    </row>
    <row r="16" spans="1:8" s="6" customFormat="1" x14ac:dyDescent="0.25">
      <c r="A16" s="22" t="s">
        <v>20</v>
      </c>
      <c r="B16" s="11" t="s">
        <v>21</v>
      </c>
      <c r="C16" s="5" t="s">
        <v>5</v>
      </c>
      <c r="D16" s="4">
        <v>0</v>
      </c>
      <c r="E16" s="4">
        <v>0</v>
      </c>
      <c r="F16" s="4">
        <v>0</v>
      </c>
      <c r="G16" s="2">
        <v>0</v>
      </c>
      <c r="H16" s="11" t="s">
        <v>22</v>
      </c>
    </row>
    <row r="17" spans="1:8" s="6" customFormat="1" x14ac:dyDescent="0.25">
      <c r="A17" s="22"/>
      <c r="B17" s="11"/>
      <c r="C17" s="5" t="s">
        <v>6</v>
      </c>
      <c r="D17" s="2">
        <v>0</v>
      </c>
      <c r="E17" s="2">
        <v>0</v>
      </c>
      <c r="F17" s="2">
        <v>0</v>
      </c>
      <c r="G17" s="2">
        <v>0</v>
      </c>
      <c r="H17" s="11"/>
    </row>
    <row r="18" spans="1:8" s="6" customFormat="1" x14ac:dyDescent="0.25">
      <c r="A18" s="22"/>
      <c r="B18" s="11"/>
      <c r="C18" s="5" t="s">
        <v>7</v>
      </c>
      <c r="D18" s="2">
        <v>15</v>
      </c>
      <c r="E18" s="2">
        <v>15</v>
      </c>
      <c r="F18" s="2">
        <v>15</v>
      </c>
      <c r="G18" s="2">
        <f t="shared" si="1"/>
        <v>100</v>
      </c>
      <c r="H18" s="11"/>
    </row>
    <row r="19" spans="1:8" s="6" customFormat="1" x14ac:dyDescent="0.25">
      <c r="A19" s="22"/>
      <c r="B19" s="11"/>
      <c r="C19" s="10" t="s">
        <v>8</v>
      </c>
      <c r="D19" s="2">
        <v>0</v>
      </c>
      <c r="E19" s="2">
        <v>0</v>
      </c>
      <c r="F19" s="2">
        <v>0</v>
      </c>
      <c r="G19" s="2">
        <v>0</v>
      </c>
      <c r="H19" s="11"/>
    </row>
    <row r="20" spans="1:8" s="6" customFormat="1" x14ac:dyDescent="0.25">
      <c r="A20" s="22"/>
      <c r="B20" s="11"/>
      <c r="C20" s="9" t="s">
        <v>9</v>
      </c>
      <c r="D20" s="2">
        <f t="shared" ref="D20:F20" si="5">SUM(D16:D19)</f>
        <v>15</v>
      </c>
      <c r="E20" s="2">
        <f t="shared" si="5"/>
        <v>15</v>
      </c>
      <c r="F20" s="2">
        <f t="shared" si="5"/>
        <v>15</v>
      </c>
      <c r="G20" s="2">
        <f t="shared" si="1"/>
        <v>100</v>
      </c>
      <c r="H20" s="11"/>
    </row>
    <row r="21" spans="1:8" x14ac:dyDescent="0.25">
      <c r="A21" s="22" t="s">
        <v>23</v>
      </c>
      <c r="B21" s="11" t="s">
        <v>24</v>
      </c>
      <c r="C21" s="5" t="str">
        <f t="shared" ref="C21:C30" si="6">C11</f>
        <v>федеральный бюджет</v>
      </c>
      <c r="D21" s="2">
        <v>0</v>
      </c>
      <c r="E21" s="2">
        <v>0</v>
      </c>
      <c r="F21" s="2">
        <v>0</v>
      </c>
      <c r="G21" s="2">
        <v>0</v>
      </c>
      <c r="H21" s="11" t="s">
        <v>25</v>
      </c>
    </row>
    <row r="22" spans="1:8" x14ac:dyDescent="0.25">
      <c r="A22" s="23"/>
      <c r="B22" s="24"/>
      <c r="C22" s="5" t="str">
        <f t="shared" si="6"/>
        <v>окружной бюджет</v>
      </c>
      <c r="D22" s="2">
        <v>0</v>
      </c>
      <c r="E22" s="2">
        <v>0</v>
      </c>
      <c r="F22" s="2">
        <v>0</v>
      </c>
      <c r="G22" s="2">
        <v>0</v>
      </c>
      <c r="H22" s="11"/>
    </row>
    <row r="23" spans="1:8" x14ac:dyDescent="0.25">
      <c r="A23" s="23"/>
      <c r="B23" s="24"/>
      <c r="C23" s="5" t="str">
        <f t="shared" si="6"/>
        <v>городской бюджет</v>
      </c>
      <c r="D23" s="2">
        <v>114</v>
      </c>
      <c r="E23" s="2">
        <v>114</v>
      </c>
      <c r="F23" s="2">
        <v>114</v>
      </c>
      <c r="G23" s="2">
        <f t="shared" si="1"/>
        <v>100</v>
      </c>
      <c r="H23" s="11"/>
    </row>
    <row r="24" spans="1:8" x14ac:dyDescent="0.25">
      <c r="A24" s="23"/>
      <c r="B24" s="24"/>
      <c r="C24" s="5" t="str">
        <f t="shared" si="6"/>
        <v>другие источники</v>
      </c>
      <c r="D24" s="2">
        <v>0</v>
      </c>
      <c r="E24" s="2">
        <v>0</v>
      </c>
      <c r="F24" s="2">
        <v>0</v>
      </c>
      <c r="G24" s="2">
        <v>0</v>
      </c>
      <c r="H24" s="11"/>
    </row>
    <row r="25" spans="1:8" x14ac:dyDescent="0.25">
      <c r="A25" s="23"/>
      <c r="B25" s="24"/>
      <c r="C25" s="5" t="str">
        <f t="shared" si="6"/>
        <v>всего:</v>
      </c>
      <c r="D25" s="2">
        <f t="shared" ref="D25:F25" si="7">SUM(D21:D24)</f>
        <v>114</v>
      </c>
      <c r="E25" s="2">
        <f t="shared" si="7"/>
        <v>114</v>
      </c>
      <c r="F25" s="2">
        <f t="shared" si="7"/>
        <v>114</v>
      </c>
      <c r="G25" s="2">
        <f t="shared" si="1"/>
        <v>100</v>
      </c>
      <c r="H25" s="11"/>
    </row>
    <row r="26" spans="1:8" x14ac:dyDescent="0.25">
      <c r="A26" s="12" t="s">
        <v>26</v>
      </c>
      <c r="B26" s="11" t="s">
        <v>27</v>
      </c>
      <c r="C26" s="5" t="str">
        <f t="shared" si="6"/>
        <v>федеральный бюджет</v>
      </c>
      <c r="D26" s="2">
        <v>0</v>
      </c>
      <c r="E26" s="2">
        <v>0</v>
      </c>
      <c r="F26" s="2">
        <v>0</v>
      </c>
      <c r="G26" s="2">
        <v>0</v>
      </c>
      <c r="H26" s="11" t="s">
        <v>28</v>
      </c>
    </row>
    <row r="27" spans="1:8" x14ac:dyDescent="0.25">
      <c r="A27" s="25"/>
      <c r="B27" s="24"/>
      <c r="C27" s="5" t="str">
        <f t="shared" si="6"/>
        <v>окружной бюджет</v>
      </c>
      <c r="D27" s="2">
        <v>0</v>
      </c>
      <c r="E27" s="2">
        <v>0</v>
      </c>
      <c r="F27" s="2">
        <v>0</v>
      </c>
      <c r="G27" s="2">
        <v>0</v>
      </c>
      <c r="H27" s="26"/>
    </row>
    <row r="28" spans="1:8" x14ac:dyDescent="0.25">
      <c r="A28" s="25"/>
      <c r="B28" s="24"/>
      <c r="C28" s="5" t="str">
        <f t="shared" si="6"/>
        <v>городской бюджет</v>
      </c>
      <c r="D28" s="2">
        <v>13</v>
      </c>
      <c r="E28" s="2">
        <v>13</v>
      </c>
      <c r="F28" s="2">
        <v>13</v>
      </c>
      <c r="G28" s="2">
        <f t="shared" si="1"/>
        <v>100</v>
      </c>
      <c r="H28" s="26"/>
    </row>
    <row r="29" spans="1:8" x14ac:dyDescent="0.25">
      <c r="A29" s="25"/>
      <c r="B29" s="24"/>
      <c r="C29" s="5" t="str">
        <f t="shared" si="6"/>
        <v>другие источники</v>
      </c>
      <c r="D29" s="2">
        <v>0</v>
      </c>
      <c r="E29" s="2">
        <v>0</v>
      </c>
      <c r="F29" s="2">
        <v>0</v>
      </c>
      <c r="G29" s="2">
        <v>0</v>
      </c>
      <c r="H29" s="26"/>
    </row>
    <row r="30" spans="1:8" x14ac:dyDescent="0.25">
      <c r="A30" s="25"/>
      <c r="B30" s="24"/>
      <c r="C30" s="5" t="str">
        <f t="shared" si="6"/>
        <v>всего:</v>
      </c>
      <c r="D30" s="2">
        <f t="shared" ref="D30:F30" si="8">SUM(D26:D29)</f>
        <v>13</v>
      </c>
      <c r="E30" s="2">
        <f t="shared" si="8"/>
        <v>13</v>
      </c>
      <c r="F30" s="2">
        <f t="shared" si="8"/>
        <v>13</v>
      </c>
      <c r="G30" s="2">
        <f t="shared" si="1"/>
        <v>100</v>
      </c>
      <c r="H30" s="26"/>
    </row>
    <row r="31" spans="1:8" s="6" customFormat="1" x14ac:dyDescent="0.25">
      <c r="A31" s="12" t="s">
        <v>29</v>
      </c>
      <c r="B31" s="11" t="s">
        <v>30</v>
      </c>
      <c r="C31" s="5" t="str">
        <f t="shared" ref="C31:C35" si="9">C26</f>
        <v>федеральный бюджет</v>
      </c>
      <c r="D31" s="2">
        <v>0</v>
      </c>
      <c r="E31" s="2">
        <v>0</v>
      </c>
      <c r="F31" s="2">
        <v>0</v>
      </c>
      <c r="G31" s="2">
        <v>0</v>
      </c>
      <c r="H31" s="27" t="s">
        <v>31</v>
      </c>
    </row>
    <row r="32" spans="1:8" s="6" customFormat="1" x14ac:dyDescent="0.25">
      <c r="A32" s="25"/>
      <c r="B32" s="24"/>
      <c r="C32" s="5" t="str">
        <f t="shared" si="9"/>
        <v>окружной бюджет</v>
      </c>
      <c r="D32" s="2">
        <v>0</v>
      </c>
      <c r="E32" s="2">
        <v>0</v>
      </c>
      <c r="F32" s="2">
        <v>0</v>
      </c>
      <c r="G32" s="2">
        <v>0</v>
      </c>
      <c r="H32" s="27"/>
    </row>
    <row r="33" spans="1:8" s="6" customFormat="1" x14ac:dyDescent="0.25">
      <c r="A33" s="25"/>
      <c r="B33" s="24"/>
      <c r="C33" s="5" t="str">
        <f t="shared" si="9"/>
        <v>городской бюджет</v>
      </c>
      <c r="D33" s="2">
        <v>2023.2</v>
      </c>
      <c r="E33" s="2">
        <v>2023.2</v>
      </c>
      <c r="F33" s="2">
        <v>2006.7</v>
      </c>
      <c r="G33" s="2">
        <f t="shared" si="1"/>
        <v>99.184460260972713</v>
      </c>
      <c r="H33" s="27"/>
    </row>
    <row r="34" spans="1:8" s="6" customFormat="1" x14ac:dyDescent="0.25">
      <c r="A34" s="25"/>
      <c r="B34" s="24"/>
      <c r="C34" s="5" t="str">
        <f t="shared" si="9"/>
        <v>другие источники</v>
      </c>
      <c r="D34" s="2">
        <v>0</v>
      </c>
      <c r="E34" s="2">
        <v>0</v>
      </c>
      <c r="F34" s="2">
        <v>0</v>
      </c>
      <c r="G34" s="2">
        <v>0</v>
      </c>
      <c r="H34" s="27"/>
    </row>
    <row r="35" spans="1:8" s="6" customFormat="1" x14ac:dyDescent="0.25">
      <c r="A35" s="25"/>
      <c r="B35" s="24"/>
      <c r="C35" s="5" t="str">
        <f t="shared" si="9"/>
        <v>всего:</v>
      </c>
      <c r="D35" s="2">
        <f t="shared" ref="D35:F35" si="10">SUM(D31:D34)</f>
        <v>2023.2</v>
      </c>
      <c r="E35" s="2">
        <f t="shared" si="10"/>
        <v>2023.2</v>
      </c>
      <c r="F35" s="2">
        <f t="shared" si="10"/>
        <v>2006.7</v>
      </c>
      <c r="G35" s="2">
        <f t="shared" si="1"/>
        <v>99.184460260972713</v>
      </c>
      <c r="H35" s="27"/>
    </row>
    <row r="36" spans="1:8" s="6" customFormat="1" x14ac:dyDescent="0.25">
      <c r="A36" s="28" t="s">
        <v>32</v>
      </c>
      <c r="B36" s="14" t="s">
        <v>33</v>
      </c>
      <c r="C36" s="5" t="s">
        <v>5</v>
      </c>
      <c r="D36" s="4">
        <f t="shared" ref="D36:F39" si="11">D41</f>
        <v>0</v>
      </c>
      <c r="E36" s="4">
        <f t="shared" si="11"/>
        <v>0</v>
      </c>
      <c r="F36" s="4">
        <f t="shared" si="11"/>
        <v>0</v>
      </c>
      <c r="G36" s="2">
        <v>0</v>
      </c>
      <c r="H36" s="29"/>
    </row>
    <row r="37" spans="1:8" s="6" customFormat="1" x14ac:dyDescent="0.25">
      <c r="A37" s="28"/>
      <c r="B37" s="14"/>
      <c r="C37" s="5" t="s">
        <v>6</v>
      </c>
      <c r="D37" s="4">
        <f t="shared" si="11"/>
        <v>0</v>
      </c>
      <c r="E37" s="4">
        <f t="shared" si="11"/>
        <v>0</v>
      </c>
      <c r="F37" s="4">
        <f t="shared" si="11"/>
        <v>0</v>
      </c>
      <c r="G37" s="2">
        <v>0</v>
      </c>
      <c r="H37" s="29"/>
    </row>
    <row r="38" spans="1:8" x14ac:dyDescent="0.25">
      <c r="A38" s="28"/>
      <c r="B38" s="14"/>
      <c r="C38" s="5" t="s">
        <v>7</v>
      </c>
      <c r="D38" s="4">
        <f t="shared" si="11"/>
        <v>2199</v>
      </c>
      <c r="E38" s="4">
        <f t="shared" si="11"/>
        <v>2199</v>
      </c>
      <c r="F38" s="4">
        <f t="shared" si="11"/>
        <v>2199</v>
      </c>
      <c r="G38" s="2">
        <f t="shared" si="1"/>
        <v>100</v>
      </c>
      <c r="H38" s="29"/>
    </row>
    <row r="39" spans="1:8" x14ac:dyDescent="0.25">
      <c r="A39" s="28"/>
      <c r="B39" s="14"/>
      <c r="C39" s="10" t="s">
        <v>8</v>
      </c>
      <c r="D39" s="4">
        <f t="shared" si="11"/>
        <v>0</v>
      </c>
      <c r="E39" s="4">
        <f t="shared" si="11"/>
        <v>0</v>
      </c>
      <c r="F39" s="4">
        <f t="shared" si="11"/>
        <v>0</v>
      </c>
      <c r="G39" s="2">
        <v>0</v>
      </c>
      <c r="H39" s="29"/>
    </row>
    <row r="40" spans="1:8" x14ac:dyDescent="0.25">
      <c r="A40" s="28"/>
      <c r="B40" s="14"/>
      <c r="C40" s="7" t="s">
        <v>9</v>
      </c>
      <c r="D40" s="3">
        <f t="shared" ref="D40:F40" si="12">SUM(D36:D39)</f>
        <v>2199</v>
      </c>
      <c r="E40" s="3">
        <f t="shared" si="12"/>
        <v>2199</v>
      </c>
      <c r="F40" s="3">
        <f t="shared" si="12"/>
        <v>2199</v>
      </c>
      <c r="G40" s="3">
        <f t="shared" si="1"/>
        <v>100</v>
      </c>
      <c r="H40" s="29"/>
    </row>
    <row r="41" spans="1:8" s="6" customFormat="1" x14ac:dyDescent="0.25">
      <c r="A41" s="30" t="s">
        <v>34</v>
      </c>
      <c r="B41" s="11" t="s">
        <v>35</v>
      </c>
      <c r="C41" s="5" t="s">
        <v>5</v>
      </c>
      <c r="D41" s="4">
        <v>0</v>
      </c>
      <c r="E41" s="4">
        <v>0</v>
      </c>
      <c r="F41" s="4">
        <v>0</v>
      </c>
      <c r="G41" s="2">
        <v>0</v>
      </c>
      <c r="H41" s="13" t="s">
        <v>41</v>
      </c>
    </row>
    <row r="42" spans="1:8" s="6" customFormat="1" x14ac:dyDescent="0.25">
      <c r="A42" s="30"/>
      <c r="B42" s="11"/>
      <c r="C42" s="5" t="s">
        <v>6</v>
      </c>
      <c r="D42" s="4">
        <v>0</v>
      </c>
      <c r="E42" s="4">
        <v>0</v>
      </c>
      <c r="F42" s="4">
        <v>0</v>
      </c>
      <c r="G42" s="2">
        <v>0</v>
      </c>
      <c r="H42" s="13"/>
    </row>
    <row r="43" spans="1:8" s="6" customFormat="1" x14ac:dyDescent="0.25">
      <c r="A43" s="30"/>
      <c r="B43" s="11"/>
      <c r="C43" s="5" t="s">
        <v>7</v>
      </c>
      <c r="D43" s="4">
        <v>2199</v>
      </c>
      <c r="E43" s="4">
        <v>2199</v>
      </c>
      <c r="F43" s="4">
        <v>2199</v>
      </c>
      <c r="G43" s="2">
        <f t="shared" si="1"/>
        <v>100</v>
      </c>
      <c r="H43" s="13"/>
    </row>
    <row r="44" spans="1:8" x14ac:dyDescent="0.25">
      <c r="A44" s="30"/>
      <c r="B44" s="11"/>
      <c r="C44" s="10" t="s">
        <v>8</v>
      </c>
      <c r="D44" s="4">
        <v>0</v>
      </c>
      <c r="E44" s="4">
        <v>0</v>
      </c>
      <c r="F44" s="4">
        <v>0</v>
      </c>
      <c r="G44" s="2">
        <v>0</v>
      </c>
      <c r="H44" s="13"/>
    </row>
    <row r="45" spans="1:8" x14ac:dyDescent="0.25">
      <c r="A45" s="30"/>
      <c r="B45" s="11"/>
      <c r="C45" s="9" t="s">
        <v>9</v>
      </c>
      <c r="D45" s="2">
        <f t="shared" ref="D45:F45" si="13">SUM(D41:D44)</f>
        <v>2199</v>
      </c>
      <c r="E45" s="2">
        <f t="shared" si="13"/>
        <v>2199</v>
      </c>
      <c r="F45" s="2">
        <f t="shared" si="13"/>
        <v>2199</v>
      </c>
      <c r="G45" s="2">
        <f t="shared" si="1"/>
        <v>100</v>
      </c>
      <c r="H45" s="13"/>
    </row>
    <row r="46" spans="1:8" x14ac:dyDescent="0.25">
      <c r="A46" s="28" t="s">
        <v>36</v>
      </c>
      <c r="B46" s="14" t="s">
        <v>37</v>
      </c>
      <c r="C46" s="5" t="s">
        <v>5</v>
      </c>
      <c r="D46" s="4">
        <f t="shared" ref="D46:F49" si="14">D51</f>
        <v>0</v>
      </c>
      <c r="E46" s="4">
        <f t="shared" si="14"/>
        <v>0</v>
      </c>
      <c r="F46" s="4">
        <f t="shared" si="14"/>
        <v>0</v>
      </c>
      <c r="G46" s="2">
        <v>0</v>
      </c>
      <c r="H46" s="16"/>
    </row>
    <row r="47" spans="1:8" x14ac:dyDescent="0.25">
      <c r="A47" s="28"/>
      <c r="B47" s="14"/>
      <c r="C47" s="5" t="s">
        <v>6</v>
      </c>
      <c r="D47" s="4">
        <f t="shared" si="14"/>
        <v>0</v>
      </c>
      <c r="E47" s="4">
        <f t="shared" si="14"/>
        <v>0</v>
      </c>
      <c r="F47" s="4">
        <f t="shared" si="14"/>
        <v>0</v>
      </c>
      <c r="G47" s="2">
        <v>0</v>
      </c>
      <c r="H47" s="16"/>
    </row>
    <row r="48" spans="1:8" x14ac:dyDescent="0.25">
      <c r="A48" s="28"/>
      <c r="B48" s="14"/>
      <c r="C48" s="5" t="s">
        <v>7</v>
      </c>
      <c r="D48" s="4">
        <f t="shared" si="14"/>
        <v>23699.200000000001</v>
      </c>
      <c r="E48" s="4">
        <f t="shared" si="14"/>
        <v>23699.200000000001</v>
      </c>
      <c r="F48" s="4">
        <f t="shared" si="14"/>
        <v>23027</v>
      </c>
      <c r="G48" s="2">
        <f t="shared" si="1"/>
        <v>97.163617337294085</v>
      </c>
      <c r="H48" s="16"/>
    </row>
    <row r="49" spans="1:8" x14ac:dyDescent="0.25">
      <c r="A49" s="28"/>
      <c r="B49" s="14"/>
      <c r="C49" s="10" t="s">
        <v>8</v>
      </c>
      <c r="D49" s="4">
        <f t="shared" si="14"/>
        <v>0</v>
      </c>
      <c r="E49" s="4">
        <f t="shared" si="14"/>
        <v>0</v>
      </c>
      <c r="F49" s="4">
        <f t="shared" si="14"/>
        <v>0</v>
      </c>
      <c r="G49" s="2">
        <v>0</v>
      </c>
      <c r="H49" s="16"/>
    </row>
    <row r="50" spans="1:8" x14ac:dyDescent="0.25">
      <c r="A50" s="28"/>
      <c r="B50" s="14"/>
      <c r="C50" s="7" t="s">
        <v>9</v>
      </c>
      <c r="D50" s="3">
        <f t="shared" ref="D50:F50" si="15">SUM(D46:D49)</f>
        <v>23699.200000000001</v>
      </c>
      <c r="E50" s="3">
        <f t="shared" si="15"/>
        <v>23699.200000000001</v>
      </c>
      <c r="F50" s="3">
        <f t="shared" si="15"/>
        <v>23027</v>
      </c>
      <c r="G50" s="3">
        <f t="shared" si="1"/>
        <v>97.163617337294085</v>
      </c>
      <c r="H50" s="31"/>
    </row>
    <row r="51" spans="1:8" x14ac:dyDescent="0.25">
      <c r="A51" s="30" t="s">
        <v>38</v>
      </c>
      <c r="B51" s="11" t="s">
        <v>39</v>
      </c>
      <c r="C51" s="5" t="str">
        <f>C41</f>
        <v>федеральный бюджет</v>
      </c>
      <c r="D51" s="4">
        <v>0</v>
      </c>
      <c r="E51" s="4">
        <v>0</v>
      </c>
      <c r="F51" s="4">
        <v>0</v>
      </c>
      <c r="G51" s="2">
        <v>0</v>
      </c>
      <c r="H51" s="32" t="s">
        <v>40</v>
      </c>
    </row>
    <row r="52" spans="1:8" x14ac:dyDescent="0.25">
      <c r="A52" s="23"/>
      <c r="B52" s="24"/>
      <c r="C52" s="5" t="str">
        <f>C42</f>
        <v>окружной бюджет</v>
      </c>
      <c r="D52" s="4">
        <v>0</v>
      </c>
      <c r="E52" s="4">
        <v>0</v>
      </c>
      <c r="F52" s="4">
        <v>0</v>
      </c>
      <c r="G52" s="2">
        <v>0</v>
      </c>
      <c r="H52" s="32"/>
    </row>
    <row r="53" spans="1:8" x14ac:dyDescent="0.25">
      <c r="A53" s="23"/>
      <c r="B53" s="24"/>
      <c r="C53" s="5" t="str">
        <f>C43</f>
        <v>городской бюджет</v>
      </c>
      <c r="D53" s="4">
        <v>23699.200000000001</v>
      </c>
      <c r="E53" s="4">
        <v>23699.200000000001</v>
      </c>
      <c r="F53" s="4">
        <v>23027</v>
      </c>
      <c r="G53" s="2">
        <f t="shared" si="1"/>
        <v>97.163617337294085</v>
      </c>
      <c r="H53" s="32"/>
    </row>
    <row r="54" spans="1:8" x14ac:dyDescent="0.25">
      <c r="A54" s="23"/>
      <c r="B54" s="24"/>
      <c r="C54" s="5" t="str">
        <f>C44</f>
        <v>другие источники</v>
      </c>
      <c r="D54" s="4">
        <v>0</v>
      </c>
      <c r="E54" s="4">
        <v>0</v>
      </c>
      <c r="F54" s="4">
        <v>0</v>
      </c>
      <c r="G54" s="2">
        <v>0</v>
      </c>
      <c r="H54" s="32"/>
    </row>
    <row r="55" spans="1:8" x14ac:dyDescent="0.25">
      <c r="A55" s="23"/>
      <c r="B55" s="24"/>
      <c r="C55" s="5" t="str">
        <f>C45</f>
        <v>всего:</v>
      </c>
      <c r="D55" s="2">
        <f t="shared" ref="D55:F55" si="16">SUM(D51:D54)</f>
        <v>23699.200000000001</v>
      </c>
      <c r="E55" s="2">
        <f t="shared" si="16"/>
        <v>23699.200000000001</v>
      </c>
      <c r="F55" s="2">
        <f t="shared" si="16"/>
        <v>23027</v>
      </c>
      <c r="G55" s="2">
        <f t="shared" si="1"/>
        <v>97.163617337294085</v>
      </c>
      <c r="H55" s="32"/>
    </row>
    <row r="66" spans="8:8" x14ac:dyDescent="0.25">
      <c r="H66" t="s">
        <v>14</v>
      </c>
    </row>
  </sheetData>
  <mergeCells count="36">
    <mergeCell ref="A1:H1"/>
    <mergeCell ref="A2:H2"/>
    <mergeCell ref="A11:A15"/>
    <mergeCell ref="B11:B15"/>
    <mergeCell ref="A6:A10"/>
    <mergeCell ref="B6:B10"/>
    <mergeCell ref="H6:H10"/>
    <mergeCell ref="A4:B5"/>
    <mergeCell ref="C4:C5"/>
    <mergeCell ref="H4:H5"/>
    <mergeCell ref="D4:G4"/>
    <mergeCell ref="H11:H15"/>
    <mergeCell ref="A16:A20"/>
    <mergeCell ref="B16:B20"/>
    <mergeCell ref="H16:H20"/>
    <mergeCell ref="A31:A35"/>
    <mergeCell ref="B31:B35"/>
    <mergeCell ref="H31:H35"/>
    <mergeCell ref="A21:A25"/>
    <mergeCell ref="B21:B25"/>
    <mergeCell ref="H21:H25"/>
    <mergeCell ref="H26:H30"/>
    <mergeCell ref="A26:A30"/>
    <mergeCell ref="B26:B30"/>
    <mergeCell ref="A51:A55"/>
    <mergeCell ref="B51:B55"/>
    <mergeCell ref="H51:H55"/>
    <mergeCell ref="H36:H40"/>
    <mergeCell ref="A41:A45"/>
    <mergeCell ref="B41:B45"/>
    <mergeCell ref="H41:H45"/>
    <mergeCell ref="A46:A50"/>
    <mergeCell ref="B46:B50"/>
    <mergeCell ref="H46:H50"/>
    <mergeCell ref="A36:A40"/>
    <mergeCell ref="B36:B40"/>
  </mergeCells>
  <pageMargins left="0.25" right="0.25" top="0.75" bottom="0.75" header="0.3" footer="0.3"/>
  <pageSetup paperSize="9" scale="67" fitToHeight="0" orientation="landscape" r:id="rId1"/>
  <rowBreaks count="1" manualBreakCount="1">
    <brk id="3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БЖД</vt:lpstr>
      <vt:lpstr>БЖД!Область_печати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Говоркова</dc:creator>
  <cp:lastModifiedBy>Шестакова Ольга</cp:lastModifiedBy>
  <cp:lastPrinted>2025-01-20T10:51:53Z</cp:lastPrinted>
  <dcterms:created xsi:type="dcterms:W3CDTF">2006-09-16T00:00:00Z</dcterms:created>
  <dcterms:modified xsi:type="dcterms:W3CDTF">2025-01-20T11:11:24Z</dcterms:modified>
</cp:coreProperties>
</file>