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kitinaIA\Desktop\пример\"/>
    </mc:Choice>
  </mc:AlternateContent>
  <bookViews>
    <workbookView xWindow="1230" yWindow="600" windowWidth="26595" windowHeight="14535"/>
  </bookViews>
  <sheets>
    <sheet name="Укрепл. межнац." sheetId="7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7" i="7" l="1"/>
  <c r="D36" i="7"/>
  <c r="D35" i="7"/>
  <c r="D34" i="7"/>
  <c r="D33" i="7"/>
  <c r="D27" i="7"/>
  <c r="D8" i="7"/>
  <c r="D10" i="7"/>
  <c r="E10" i="7"/>
  <c r="D9" i="7"/>
  <c r="D11" i="7"/>
  <c r="E9" i="7"/>
  <c r="D37" i="7" l="1"/>
  <c r="D6" i="7"/>
  <c r="D12" i="7"/>
  <c r="G45" i="7"/>
  <c r="G40" i="7"/>
  <c r="G39" i="7"/>
  <c r="G30" i="7"/>
  <c r="G29" i="7"/>
  <c r="G25" i="7"/>
  <c r="G20" i="7"/>
  <c r="G19" i="7"/>
  <c r="F36" i="7"/>
  <c r="F35" i="7"/>
  <c r="F34" i="7"/>
  <c r="F33" i="7"/>
  <c r="E36" i="7"/>
  <c r="E6" i="7" s="1"/>
  <c r="E35" i="7"/>
  <c r="E34" i="7"/>
  <c r="E33" i="7"/>
  <c r="F11" i="7"/>
  <c r="F6" i="7" s="1"/>
  <c r="F10" i="7"/>
  <c r="F9" i="7"/>
  <c r="F8" i="7"/>
  <c r="F3" i="7"/>
  <c r="E11" i="7"/>
  <c r="E5" i="7"/>
  <c r="E4" i="7"/>
  <c r="E8" i="7"/>
  <c r="F47" i="7"/>
  <c r="E47" i="7"/>
  <c r="F42" i="7"/>
  <c r="E42" i="7"/>
  <c r="F32" i="7"/>
  <c r="E32" i="7"/>
  <c r="F27" i="7"/>
  <c r="E27" i="7"/>
  <c r="F22" i="7"/>
  <c r="E22" i="7"/>
  <c r="F17" i="7"/>
  <c r="E17" i="7"/>
  <c r="G32" i="7" l="1"/>
  <c r="E37" i="7"/>
  <c r="G27" i="7"/>
  <c r="G42" i="7"/>
  <c r="F12" i="7"/>
  <c r="G22" i="7"/>
  <c r="F37" i="7"/>
  <c r="E3" i="7"/>
  <c r="E7" i="7" s="1"/>
  <c r="E12" i="7"/>
  <c r="G47" i="7"/>
  <c r="G34" i="7"/>
  <c r="G35" i="7"/>
  <c r="G9" i="7"/>
  <c r="G10" i="7"/>
  <c r="F4" i="7"/>
  <c r="G4" i="7" s="1"/>
  <c r="F5" i="7"/>
  <c r="G5" i="7" s="1"/>
  <c r="G12" i="7" l="1"/>
  <c r="G37" i="7"/>
  <c r="F7" i="7"/>
  <c r="G7" i="7" s="1"/>
</calcChain>
</file>

<file path=xl/sharedStrings.xml><?xml version="1.0" encoding="utf-8"?>
<sst xmlns="http://schemas.openxmlformats.org/spreadsheetml/2006/main" count="77" uniqueCount="37">
  <si>
    <t>Муниципальная программа города Пыть-Яха</t>
  </si>
  <si>
    <t>Источники финансирования</t>
  </si>
  <si>
    <t>Результаты реализации, 
проблемные вопросы</t>
  </si>
  <si>
    <t>Кассовое исполнение</t>
  </si>
  <si>
    <t>Процент исполнения</t>
  </si>
  <si>
    <t>федеральный бюджет</t>
  </si>
  <si>
    <t>окружной бюджет</t>
  </si>
  <si>
    <t>городской бюджет</t>
  </si>
  <si>
    <t>другие источники</t>
  </si>
  <si>
    <t>всего:</t>
  </si>
  <si>
    <t>Уточненый план на 2024 год</t>
  </si>
  <si>
    <t>1.</t>
  </si>
  <si>
    <t>1.4.</t>
  </si>
  <si>
    <t>2.</t>
  </si>
  <si>
    <t>1.2.</t>
  </si>
  <si>
    <t>2.4.</t>
  </si>
  <si>
    <t>2.5.</t>
  </si>
  <si>
    <t>10.</t>
  </si>
  <si>
    <t>Укрепление межнационального и межконфессионального согласия, профилактика экстремизма в городе Пыть-Яхе</t>
  </si>
  <si>
    <t>Направление (подпрограмма)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профилактика межнациональных (межэтнических), межконфессиональных конфликтов"</t>
  </si>
  <si>
    <t xml:space="preserve">Комплекс процессных мероприятий "Содействие религиозным организациям в культурно-просветительской и социально значимой
деятельности, направленной на развитие межнационального и межконфессионального диалога, возрождению семейных ценностей,
противодействию экстремизму, национальной и религиозной нетерпимости" </t>
  </si>
  <si>
    <t>Комплекс процессных мероприятий "Укрепление общероссийской гражданской идентичности. Мероприятия, приуроченные к памятным датам в истории народов России, государственным праздникам (День Конституции России, День России, День государственного флага России, День народного единства)"</t>
  </si>
  <si>
    <t>1.8.</t>
  </si>
  <si>
    <t xml:space="preserve"> Комплекс процессных мероприятий "Конкурс социальной рекламы (видеоролик, плакат), направленной на укрепление общероссийского гражданского единства, гармонизацию межнациональных и межконфессиональных отношений, профилактику экстремизма" </t>
  </si>
  <si>
    <t>1.12.</t>
  </si>
  <si>
    <t>Комплекс процессных мероприятий "Реализация мер, направленных на социальную и культурную адаптацию мигрантов, анализ их эффективности, в том числе издание и распространение информационных материалов для мигрантов"</t>
  </si>
  <si>
    <t>Направление (подпрограмма) "Участие в профилактике экстремизма, а также в минимизации и (или) ликвидации последствий проявлений экстремизма"</t>
  </si>
  <si>
    <t>Комплекс процессных мероприятий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</si>
  <si>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Комплекс процессных мероприятий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</si>
  <si>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на 31 декабря 2024 года</t>
  </si>
  <si>
    <t>План по программе (с изменениями)</t>
  </si>
  <si>
    <t>В рамках оказания содействия в проведении просветительского мероприятия "Свет материнской любви" приуроченного ко "Дню Матери" предоставлена наградная продукция: (шариковая ручка – 65 шт.; пакет подарочный пакет - 65 шт.; цветные карандаши - 65 уп.).</t>
  </si>
  <si>
    <t>В рамках оказания содействия в проведении ежегодного фестиваля национальных культур "Моя Югра, моя Россия":
- поставлены расходные материалы на сумму 5,1 тыс. руб. (цветная и офисная бумага - 2 шт., шары - 100 шт., планшет с прижимом - 10 шт., бейджи - 40 шт., маркеры цветные - 2 шт.). 
- изготовлена и поставлена наградная продукция: кружка с логотипом - 100 шт., брелоки с логотипом - 100 шт., подарочный пакет - 100 шт., ручка с логотипом - 100 шт., блокнот - 100 ш. на общую сумму - 66,8 тыс. рублей. 
- поставлена следующая наградная продукция: за 1, 2 и 3 место: подарочный сертификат - 3 шт., за участие: подарочный сертификат - 25 шт., подарочный сертификат за проведение мастер классов - 10 шт. на общую сумму - 70,4 тыс. рублей.</t>
  </si>
  <si>
    <t xml:space="preserve">В рамках оказания содействия в организации проведения онлайн - конкурса социальной рекламы "Давайте дружить народами" который прошел 6 декабря 2024 года на территории Центральной городской библиотеки, поставлена наградная продукция: за 1,2 и 3 место: подарочный сертификат - 3 шт., за участие: подарочный сертификат - 4 шт. </t>
  </si>
  <si>
    <t>Изготовлен баннер на тему адаптация мигрантов на сумму 13,0 тыс. руб., буклеты на сумму 73,8 тыс. руб., стойка баннерная двухсторонняя уличная с утяжелителями (2 шт.) и баннер (4 шт) на сумму 75,4 тыс. руб.</t>
  </si>
  <si>
    <t>В рамках оказания содействия в организации и проведения на территории МБОУ СОШ №1 Молодежной резиденцией "Беседка" интеллектуально-патриотической командной игры «Моя Россия» поставлена наградная продукция: 
-акриловый кубок за 1,2 и 3 место - 3 шт., медали за 1,2 и 3 место – 18 шт., сумма составила - 13,6 тыс. рублей. 
- наградная продукция: настольная игра «Сленгбитва» - 18 шт., брелок - 18 шт., подарочный пакет - 18 шт. на сумму 5,5 тыс. 
- наградная продукция: Свитшот - 60 ш. на сумму 96,0 тыс. рублей.
- продукция: Сухой паек «СпецПит» Зимний на 1 сутки и более (2,3 кг) - 6 шт., Бутылка для воды, 580 мл, "Камуфляж"- 6 шт., Рюкзак туристический, нейлон, камуфляж микс - 6 шт., Фоторамка "Серебристые кристаллы" - 10 шт. сумма составила – 27,4 тыс.  рубля.</t>
  </si>
  <si>
    <t xml:space="preserve">Изготовлены памятки в количестве 5000 шт. об ответственности за участие в экстремистской деятельности.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</si>
</sst>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"/>
    <numFmt numFmtId="165" formatCode="_-* #,##0.0\ _₽_-;\-* #,##0.0\ _₽_-;_-* &quot;-&quot;??\ _₽_-;_-@_-"/>
  </numFmts>
  <fonts count="5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40">
    <xf numFmtId="0" fontId="0" fillId="0" borderId="0" xfId="0"/>
    <xf numFmtId="165" fontId="2" fillId="0" borderId="1" xfId="1" applyNumberFormat="1" applyFont="1" applyFill="1" applyBorder="1" applyAlignment="1">
      <alignment horizontal="center" vertical="center" wrapText="1"/>
    </xf>
    <xf numFmtId="165" fontId="1" fillId="0" borderId="1" xfId="1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16" fontId="2" fillId="0" borderId="1" xfId="0" applyNumberFormat="1" applyFont="1" applyFill="1" applyBorder="1" applyAlignment="1">
      <alignment horizontal="left" vertical="center" wrapText="1"/>
    </xf>
    <xf numFmtId="0" fontId="0" fillId="0" borderId="0" xfId="0"/>
    <xf numFmtId="0" fontId="1" fillId="0" borderId="2" xfId="0" applyFont="1" applyFill="1" applyBorder="1" applyAlignment="1">
      <alignment horizontal="center" vertical="center" wrapText="1"/>
    </xf>
    <xf numFmtId="1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16" fontId="2" fillId="0" borderId="2" xfId="0" applyNumberFormat="1" applyFont="1" applyFill="1" applyBorder="1" applyAlignment="1">
      <alignment horizontal="center" vertical="center" wrapText="1"/>
    </xf>
    <xf numFmtId="16" fontId="2" fillId="0" borderId="3" xfId="0" applyNumberFormat="1" applyFont="1" applyFill="1" applyBorder="1" applyAlignment="1">
      <alignment horizontal="center" vertical="center" wrapText="1"/>
    </xf>
    <xf numFmtId="16" fontId="2" fillId="0" borderId="4" xfId="0" applyNumberFormat="1" applyFont="1" applyFill="1" applyBorder="1" applyAlignment="1">
      <alignment horizontal="center" vertical="center" wrapText="1"/>
    </xf>
    <xf numFmtId="16" fontId="2" fillId="0" borderId="2" xfId="0" applyNumberFormat="1" applyFont="1" applyFill="1" applyBorder="1" applyAlignment="1">
      <alignment horizontal="left" vertical="center" wrapText="1"/>
    </xf>
    <xf numFmtId="16" fontId="2" fillId="0" borderId="3" xfId="0" applyNumberFormat="1" applyFont="1" applyFill="1" applyBorder="1" applyAlignment="1">
      <alignment horizontal="left" vertical="center" wrapText="1"/>
    </xf>
    <xf numFmtId="16" fontId="2" fillId="0" borderId="4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colors>
    <mruColors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"/>
  <sheetViews>
    <sheetView tabSelected="1" zoomScaleNormal="100" workbookViewId="0">
      <selection activeCell="D9" sqref="D9"/>
    </sheetView>
  </sheetViews>
  <sheetFormatPr defaultRowHeight="15" x14ac:dyDescent="0.25"/>
  <cols>
    <col min="1" max="1" width="4.42578125" bestFit="1" customWidth="1"/>
    <col min="2" max="2" width="34.85546875" customWidth="1"/>
    <col min="3" max="3" width="20.85546875" customWidth="1"/>
    <col min="4" max="4" width="13" style="9" customWidth="1"/>
    <col min="5" max="5" width="11.85546875" customWidth="1"/>
    <col min="6" max="6" width="10.28515625" customWidth="1"/>
    <col min="7" max="7" width="10.5703125" customWidth="1"/>
    <col min="8" max="8" width="47.7109375" customWidth="1"/>
  </cols>
  <sheetData>
    <row r="1" spans="1:8" ht="15" customHeight="1" x14ac:dyDescent="0.25">
      <c r="A1" s="36" t="s">
        <v>0</v>
      </c>
      <c r="B1" s="36"/>
      <c r="C1" s="36" t="s">
        <v>1</v>
      </c>
      <c r="D1" s="17" t="s">
        <v>29</v>
      </c>
      <c r="E1" s="18"/>
      <c r="F1" s="18"/>
      <c r="G1" s="19"/>
      <c r="H1" s="37" t="s">
        <v>2</v>
      </c>
    </row>
    <row r="2" spans="1:8" ht="38.25" x14ac:dyDescent="0.25">
      <c r="A2" s="36"/>
      <c r="B2" s="36"/>
      <c r="C2" s="36"/>
      <c r="D2" s="11" t="s">
        <v>30</v>
      </c>
      <c r="E2" s="38" t="s">
        <v>10</v>
      </c>
      <c r="F2" s="38" t="s">
        <v>3</v>
      </c>
      <c r="G2" s="38" t="s">
        <v>4</v>
      </c>
      <c r="H2" s="39"/>
    </row>
    <row r="3" spans="1:8" ht="15" customHeight="1" x14ac:dyDescent="0.25">
      <c r="A3" s="16" t="s">
        <v>17</v>
      </c>
      <c r="B3" s="22" t="s">
        <v>18</v>
      </c>
      <c r="C3" s="8" t="s">
        <v>5</v>
      </c>
      <c r="D3" s="11"/>
      <c r="E3" s="1">
        <f t="shared" ref="D3:F6" si="0">E8+E33</f>
        <v>0</v>
      </c>
      <c r="F3" s="1">
        <f t="shared" si="0"/>
        <v>0</v>
      </c>
      <c r="G3" s="1">
        <v>0</v>
      </c>
      <c r="H3" s="23"/>
    </row>
    <row r="4" spans="1:8" ht="15" customHeight="1" x14ac:dyDescent="0.25">
      <c r="A4" s="16"/>
      <c r="B4" s="22">
        <v>0</v>
      </c>
      <c r="C4" s="8" t="s">
        <v>6</v>
      </c>
      <c r="D4" s="12">
        <v>195.6</v>
      </c>
      <c r="E4" s="1">
        <f t="shared" si="0"/>
        <v>195.6</v>
      </c>
      <c r="F4" s="1">
        <f t="shared" si="0"/>
        <v>195.6</v>
      </c>
      <c r="G4" s="1">
        <f>F4/E4*100</f>
        <v>100</v>
      </c>
      <c r="H4" s="23"/>
    </row>
    <row r="5" spans="1:8" ht="15" customHeight="1" x14ac:dyDescent="0.25">
      <c r="A5" s="16"/>
      <c r="B5" s="22">
        <v>0</v>
      </c>
      <c r="C5" s="8" t="s">
        <v>7</v>
      </c>
      <c r="D5" s="12">
        <v>453.4</v>
      </c>
      <c r="E5" s="1">
        <f t="shared" si="0"/>
        <v>453.4</v>
      </c>
      <c r="F5" s="1">
        <f t="shared" si="0"/>
        <v>453.4</v>
      </c>
      <c r="G5" s="1">
        <f t="shared" ref="G5:G47" si="1">F5/E5*100</f>
        <v>100</v>
      </c>
      <c r="H5" s="23"/>
    </row>
    <row r="6" spans="1:8" ht="15" customHeight="1" x14ac:dyDescent="0.25">
      <c r="A6" s="16"/>
      <c r="B6" s="22"/>
      <c r="C6" s="7" t="s">
        <v>8</v>
      </c>
      <c r="D6" s="1">
        <f t="shared" si="0"/>
        <v>0</v>
      </c>
      <c r="E6" s="1">
        <f t="shared" si="0"/>
        <v>0</v>
      </c>
      <c r="F6" s="1">
        <f t="shared" si="0"/>
        <v>0</v>
      </c>
      <c r="G6" s="1">
        <v>0</v>
      </c>
      <c r="H6" s="23"/>
    </row>
    <row r="7" spans="1:8" ht="15" customHeight="1" x14ac:dyDescent="0.25">
      <c r="A7" s="16"/>
      <c r="B7" s="22"/>
      <c r="C7" s="4" t="s">
        <v>9</v>
      </c>
      <c r="D7" s="13">
        <v>649</v>
      </c>
      <c r="E7" s="2">
        <f t="shared" ref="E7:F7" si="2">SUM(E3:E6)</f>
        <v>649</v>
      </c>
      <c r="F7" s="2">
        <f t="shared" si="2"/>
        <v>649</v>
      </c>
      <c r="G7" s="1">
        <f t="shared" si="1"/>
        <v>100</v>
      </c>
      <c r="H7" s="23"/>
    </row>
    <row r="8" spans="1:8" ht="27.95" customHeight="1" x14ac:dyDescent="0.25">
      <c r="A8" s="25" t="s">
        <v>11</v>
      </c>
      <c r="B8" s="20" t="s">
        <v>19</v>
      </c>
      <c r="C8" s="8" t="s">
        <v>5</v>
      </c>
      <c r="D8" s="3">
        <f t="shared" ref="D8:F11" si="3">D13+D18+D23+D28</f>
        <v>0</v>
      </c>
      <c r="E8" s="3">
        <f t="shared" si="3"/>
        <v>0</v>
      </c>
      <c r="F8" s="3">
        <f t="shared" si="3"/>
        <v>0</v>
      </c>
      <c r="G8" s="1">
        <v>0</v>
      </c>
      <c r="H8" s="20"/>
    </row>
    <row r="9" spans="1:8" ht="27.95" customHeight="1" x14ac:dyDescent="0.25">
      <c r="A9" s="26"/>
      <c r="B9" s="21"/>
      <c r="C9" s="8" t="s">
        <v>6</v>
      </c>
      <c r="D9" s="3">
        <f>D14+D19+D24+D29</f>
        <v>97.8</v>
      </c>
      <c r="E9" s="3">
        <f>E14+E19+E24+E29</f>
        <v>97.8</v>
      </c>
      <c r="F9" s="3">
        <f t="shared" si="3"/>
        <v>97.8</v>
      </c>
      <c r="G9" s="1">
        <f t="shared" si="1"/>
        <v>100</v>
      </c>
      <c r="H9" s="21"/>
    </row>
    <row r="10" spans="1:8" ht="27.95" customHeight="1" x14ac:dyDescent="0.25">
      <c r="A10" s="26"/>
      <c r="B10" s="21"/>
      <c r="C10" s="8" t="s">
        <v>7</v>
      </c>
      <c r="D10" s="3">
        <f>D15+D20+D25+D30</f>
        <v>226.7</v>
      </c>
      <c r="E10" s="3">
        <f>E15+E20+E25+E30</f>
        <v>226.7</v>
      </c>
      <c r="F10" s="3">
        <f t="shared" si="3"/>
        <v>226.7</v>
      </c>
      <c r="G10" s="1">
        <f t="shared" si="1"/>
        <v>100</v>
      </c>
      <c r="H10" s="21"/>
    </row>
    <row r="11" spans="1:8" ht="27.95" customHeight="1" x14ac:dyDescent="0.25">
      <c r="A11" s="26"/>
      <c r="B11" s="21"/>
      <c r="C11" s="7" t="s">
        <v>8</v>
      </c>
      <c r="D11" s="3">
        <f t="shared" si="3"/>
        <v>0</v>
      </c>
      <c r="E11" s="3">
        <f t="shared" si="3"/>
        <v>0</v>
      </c>
      <c r="F11" s="3">
        <f t="shared" si="3"/>
        <v>0</v>
      </c>
      <c r="G11" s="1">
        <v>0</v>
      </c>
      <c r="H11" s="21"/>
    </row>
    <row r="12" spans="1:8" ht="27.95" customHeight="1" x14ac:dyDescent="0.25">
      <c r="A12" s="26"/>
      <c r="B12" s="21"/>
      <c r="C12" s="5" t="s">
        <v>9</v>
      </c>
      <c r="D12" s="2">
        <f t="shared" ref="D12:F12" si="4">SUM(D8:D11)</f>
        <v>324.5</v>
      </c>
      <c r="E12" s="2">
        <f t="shared" si="4"/>
        <v>324.5</v>
      </c>
      <c r="F12" s="2">
        <f t="shared" si="4"/>
        <v>324.5</v>
      </c>
      <c r="G12" s="2">
        <f t="shared" si="1"/>
        <v>100</v>
      </c>
      <c r="H12" s="21"/>
    </row>
    <row r="13" spans="1:8" ht="27.95" customHeight="1" x14ac:dyDescent="0.25">
      <c r="A13" s="25" t="s">
        <v>14</v>
      </c>
      <c r="B13" s="31" t="s">
        <v>20</v>
      </c>
      <c r="C13" s="8" t="s">
        <v>5</v>
      </c>
      <c r="D13" s="3">
        <v>0</v>
      </c>
      <c r="E13" s="3">
        <v>0</v>
      </c>
      <c r="F13" s="3">
        <v>0</v>
      </c>
      <c r="G13" s="1">
        <v>0</v>
      </c>
      <c r="H13" s="20" t="s">
        <v>31</v>
      </c>
    </row>
    <row r="14" spans="1:8" ht="27.95" customHeight="1" x14ac:dyDescent="0.25">
      <c r="A14" s="26"/>
      <c r="B14" s="32"/>
      <c r="C14" s="8" t="s">
        <v>6</v>
      </c>
      <c r="D14" s="1">
        <v>0</v>
      </c>
      <c r="E14" s="1">
        <v>0</v>
      </c>
      <c r="F14" s="1">
        <v>0</v>
      </c>
      <c r="G14" s="1">
        <v>0</v>
      </c>
      <c r="H14" s="21"/>
    </row>
    <row r="15" spans="1:8" ht="27.95" customHeight="1" x14ac:dyDescent="0.25">
      <c r="A15" s="26"/>
      <c r="B15" s="32"/>
      <c r="C15" s="8" t="s">
        <v>7</v>
      </c>
      <c r="D15" s="14">
        <v>10</v>
      </c>
      <c r="E15" s="1">
        <v>10</v>
      </c>
      <c r="F15" s="1">
        <v>10</v>
      </c>
      <c r="G15" s="1">
        <v>10</v>
      </c>
      <c r="H15" s="21"/>
    </row>
    <row r="16" spans="1:8" ht="27.95" customHeight="1" x14ac:dyDescent="0.25">
      <c r="A16" s="26"/>
      <c r="B16" s="32"/>
      <c r="C16" s="7" t="s">
        <v>8</v>
      </c>
      <c r="D16" s="1">
        <v>0</v>
      </c>
      <c r="E16" s="1">
        <v>0</v>
      </c>
      <c r="F16" s="1">
        <v>0</v>
      </c>
      <c r="G16" s="1">
        <v>0</v>
      </c>
      <c r="H16" s="21"/>
    </row>
    <row r="17" spans="1:8" ht="27.95" customHeight="1" x14ac:dyDescent="0.25">
      <c r="A17" s="26"/>
      <c r="B17" s="32"/>
      <c r="C17" s="6" t="s">
        <v>9</v>
      </c>
      <c r="D17" s="15">
        <v>10</v>
      </c>
      <c r="E17" s="1">
        <f t="shared" ref="E17:F17" si="5">SUM(E13:E16)</f>
        <v>10</v>
      </c>
      <c r="F17" s="1">
        <f t="shared" si="5"/>
        <v>10</v>
      </c>
      <c r="G17" s="1">
        <v>100</v>
      </c>
      <c r="H17" s="21"/>
    </row>
    <row r="18" spans="1:8" ht="42" customHeight="1" x14ac:dyDescent="0.25">
      <c r="A18" s="25" t="s">
        <v>12</v>
      </c>
      <c r="B18" s="20" t="s">
        <v>21</v>
      </c>
      <c r="C18" s="8" t="s">
        <v>5</v>
      </c>
      <c r="D18" s="1">
        <v>0</v>
      </c>
      <c r="E18" s="1">
        <v>0</v>
      </c>
      <c r="F18" s="1">
        <v>0</v>
      </c>
      <c r="G18" s="1">
        <v>0</v>
      </c>
      <c r="H18" s="20" t="s">
        <v>32</v>
      </c>
    </row>
    <row r="19" spans="1:8" ht="42" customHeight="1" x14ac:dyDescent="0.25">
      <c r="A19" s="26"/>
      <c r="B19" s="21"/>
      <c r="C19" s="8" t="s">
        <v>6</v>
      </c>
      <c r="D19" s="12">
        <v>48.9</v>
      </c>
      <c r="E19" s="1">
        <v>48.9</v>
      </c>
      <c r="F19" s="1">
        <v>48.9</v>
      </c>
      <c r="G19" s="1">
        <f t="shared" si="1"/>
        <v>100</v>
      </c>
      <c r="H19" s="21"/>
    </row>
    <row r="20" spans="1:8" ht="42" customHeight="1" x14ac:dyDescent="0.25">
      <c r="A20" s="26"/>
      <c r="B20" s="21"/>
      <c r="C20" s="8" t="s">
        <v>7</v>
      </c>
      <c r="D20" s="12">
        <v>93.4</v>
      </c>
      <c r="E20" s="1">
        <v>93.4</v>
      </c>
      <c r="F20" s="1">
        <v>93.4</v>
      </c>
      <c r="G20" s="1">
        <f t="shared" si="1"/>
        <v>100</v>
      </c>
      <c r="H20" s="21"/>
    </row>
    <row r="21" spans="1:8" ht="42" customHeight="1" x14ac:dyDescent="0.25">
      <c r="A21" s="26"/>
      <c r="B21" s="21"/>
      <c r="C21" s="7" t="s">
        <v>8</v>
      </c>
      <c r="D21" s="1">
        <v>0</v>
      </c>
      <c r="E21" s="1">
        <v>0</v>
      </c>
      <c r="F21" s="1">
        <v>0</v>
      </c>
      <c r="G21" s="1">
        <v>0</v>
      </c>
      <c r="H21" s="21"/>
    </row>
    <row r="22" spans="1:8" ht="42" customHeight="1" x14ac:dyDescent="0.25">
      <c r="A22" s="27"/>
      <c r="B22" s="24"/>
      <c r="C22" s="6" t="s">
        <v>9</v>
      </c>
      <c r="D22" s="10">
        <v>142.30000000000001</v>
      </c>
      <c r="E22" s="2">
        <f t="shared" ref="E22:F22" si="6">SUM(E18:E21)</f>
        <v>142.30000000000001</v>
      </c>
      <c r="F22" s="2">
        <f t="shared" si="6"/>
        <v>142.30000000000001</v>
      </c>
      <c r="G22" s="2">
        <f t="shared" si="1"/>
        <v>100</v>
      </c>
      <c r="H22" s="24"/>
    </row>
    <row r="23" spans="1:8" ht="21" customHeight="1" x14ac:dyDescent="0.25">
      <c r="A23" s="25" t="s">
        <v>22</v>
      </c>
      <c r="B23" s="20" t="s">
        <v>23</v>
      </c>
      <c r="C23" s="8" t="s">
        <v>5</v>
      </c>
      <c r="D23" s="1">
        <v>0</v>
      </c>
      <c r="E23" s="1">
        <v>0</v>
      </c>
      <c r="F23" s="1">
        <v>0</v>
      </c>
      <c r="G23" s="1">
        <v>0</v>
      </c>
      <c r="H23" s="20" t="s">
        <v>33</v>
      </c>
    </row>
    <row r="24" spans="1:8" ht="21" customHeight="1" x14ac:dyDescent="0.25">
      <c r="A24" s="26"/>
      <c r="B24" s="21"/>
      <c r="C24" s="8" t="s">
        <v>6</v>
      </c>
      <c r="D24" s="1">
        <v>0</v>
      </c>
      <c r="E24" s="1">
        <v>0</v>
      </c>
      <c r="F24" s="1">
        <v>0</v>
      </c>
      <c r="G24" s="1">
        <v>0</v>
      </c>
      <c r="H24" s="21"/>
    </row>
    <row r="25" spans="1:8" ht="21" customHeight="1" x14ac:dyDescent="0.25">
      <c r="A25" s="26"/>
      <c r="B25" s="21"/>
      <c r="C25" s="8" t="s">
        <v>7</v>
      </c>
      <c r="D25" s="1">
        <v>10</v>
      </c>
      <c r="E25" s="1">
        <v>10</v>
      </c>
      <c r="F25" s="1">
        <v>10</v>
      </c>
      <c r="G25" s="1">
        <f t="shared" si="1"/>
        <v>100</v>
      </c>
      <c r="H25" s="21"/>
    </row>
    <row r="26" spans="1:8" ht="21" customHeight="1" x14ac:dyDescent="0.25">
      <c r="A26" s="26"/>
      <c r="B26" s="21"/>
      <c r="C26" s="7" t="s">
        <v>8</v>
      </c>
      <c r="D26" s="1">
        <v>0</v>
      </c>
      <c r="E26" s="1">
        <v>0</v>
      </c>
      <c r="F26" s="1">
        <v>0</v>
      </c>
      <c r="G26" s="1">
        <v>0</v>
      </c>
      <c r="H26" s="21"/>
    </row>
    <row r="27" spans="1:8" ht="21" customHeight="1" x14ac:dyDescent="0.25">
      <c r="A27" s="27"/>
      <c r="B27" s="24"/>
      <c r="C27" s="6" t="s">
        <v>9</v>
      </c>
      <c r="D27" s="1">
        <f t="shared" ref="D27:F27" si="7">SUM(D23:D26)</f>
        <v>10</v>
      </c>
      <c r="E27" s="1">
        <f t="shared" si="7"/>
        <v>10</v>
      </c>
      <c r="F27" s="1">
        <f t="shared" si="7"/>
        <v>10</v>
      </c>
      <c r="G27" s="1">
        <f t="shared" si="1"/>
        <v>100</v>
      </c>
      <c r="H27" s="24"/>
    </row>
    <row r="28" spans="1:8" ht="20.100000000000001" customHeight="1" x14ac:dyDescent="0.25">
      <c r="A28" s="25" t="s">
        <v>24</v>
      </c>
      <c r="B28" s="28" t="s">
        <v>25</v>
      </c>
      <c r="C28" s="8" t="s">
        <v>5</v>
      </c>
      <c r="D28" s="1">
        <v>0</v>
      </c>
      <c r="E28" s="1">
        <v>0</v>
      </c>
      <c r="F28" s="1">
        <v>0</v>
      </c>
      <c r="G28" s="1">
        <v>0</v>
      </c>
      <c r="H28" s="20" t="s">
        <v>34</v>
      </c>
    </row>
    <row r="29" spans="1:8" ht="20.100000000000001" customHeight="1" x14ac:dyDescent="0.25">
      <c r="A29" s="26"/>
      <c r="B29" s="29"/>
      <c r="C29" s="8" t="s">
        <v>6</v>
      </c>
      <c r="D29" s="14">
        <v>48.9</v>
      </c>
      <c r="E29" s="1">
        <v>48.9</v>
      </c>
      <c r="F29" s="1">
        <v>48.9</v>
      </c>
      <c r="G29" s="1">
        <f t="shared" si="1"/>
        <v>100</v>
      </c>
      <c r="H29" s="21"/>
    </row>
    <row r="30" spans="1:8" ht="20.100000000000001" customHeight="1" x14ac:dyDescent="0.25">
      <c r="A30" s="26"/>
      <c r="B30" s="29"/>
      <c r="C30" s="8" t="s">
        <v>7</v>
      </c>
      <c r="D30" s="14">
        <v>113.3</v>
      </c>
      <c r="E30" s="1">
        <v>113.3</v>
      </c>
      <c r="F30" s="1">
        <v>113.3</v>
      </c>
      <c r="G30" s="1">
        <f t="shared" si="1"/>
        <v>100</v>
      </c>
      <c r="H30" s="21"/>
    </row>
    <row r="31" spans="1:8" ht="20.100000000000001" customHeight="1" x14ac:dyDescent="0.25">
      <c r="A31" s="26"/>
      <c r="B31" s="29"/>
      <c r="C31" s="7" t="s">
        <v>8</v>
      </c>
      <c r="D31" s="1">
        <v>0</v>
      </c>
      <c r="E31" s="1">
        <v>0</v>
      </c>
      <c r="F31" s="1">
        <v>0</v>
      </c>
      <c r="G31" s="1">
        <v>0</v>
      </c>
      <c r="H31" s="21"/>
    </row>
    <row r="32" spans="1:8" ht="20.100000000000001" customHeight="1" x14ac:dyDescent="0.25">
      <c r="A32" s="27"/>
      <c r="B32" s="30"/>
      <c r="C32" s="4" t="s">
        <v>9</v>
      </c>
      <c r="D32" s="13">
        <v>162.19999999999999</v>
      </c>
      <c r="E32" s="2">
        <f t="shared" ref="E32:F32" si="8">SUM(E28:E31)</f>
        <v>162.19999999999999</v>
      </c>
      <c r="F32" s="2">
        <f t="shared" si="8"/>
        <v>162.19999999999999</v>
      </c>
      <c r="G32" s="1">
        <f t="shared" si="1"/>
        <v>100</v>
      </c>
      <c r="H32" s="24"/>
    </row>
    <row r="33" spans="1:8" x14ac:dyDescent="0.25">
      <c r="A33" s="33" t="s">
        <v>13</v>
      </c>
      <c r="B33" s="28" t="s">
        <v>26</v>
      </c>
      <c r="C33" s="8" t="s">
        <v>5</v>
      </c>
      <c r="D33" s="3">
        <f t="shared" ref="D33" si="9">D38+D43</f>
        <v>0</v>
      </c>
      <c r="E33" s="3">
        <f t="shared" ref="E33:F36" si="10">E38+E43</f>
        <v>0</v>
      </c>
      <c r="F33" s="3">
        <f t="shared" si="10"/>
        <v>0</v>
      </c>
      <c r="G33" s="1">
        <v>0</v>
      </c>
      <c r="H33" s="20"/>
    </row>
    <row r="34" spans="1:8" x14ac:dyDescent="0.25">
      <c r="A34" s="34"/>
      <c r="B34" s="29"/>
      <c r="C34" s="8" t="s">
        <v>6</v>
      </c>
      <c r="D34" s="3">
        <f t="shared" ref="D34" si="11">D39+D44</f>
        <v>97.8</v>
      </c>
      <c r="E34" s="3">
        <f t="shared" si="10"/>
        <v>97.8</v>
      </c>
      <c r="F34" s="3">
        <f t="shared" si="10"/>
        <v>97.8</v>
      </c>
      <c r="G34" s="1">
        <f t="shared" si="1"/>
        <v>100</v>
      </c>
      <c r="H34" s="21"/>
    </row>
    <row r="35" spans="1:8" x14ac:dyDescent="0.25">
      <c r="A35" s="34"/>
      <c r="B35" s="29"/>
      <c r="C35" s="8" t="s">
        <v>7</v>
      </c>
      <c r="D35" s="3">
        <f t="shared" ref="D35" si="12">D40+D45</f>
        <v>226.7</v>
      </c>
      <c r="E35" s="3">
        <f t="shared" si="10"/>
        <v>226.7</v>
      </c>
      <c r="F35" s="3">
        <f t="shared" si="10"/>
        <v>226.7</v>
      </c>
      <c r="G35" s="1">
        <f t="shared" si="1"/>
        <v>100</v>
      </c>
      <c r="H35" s="21"/>
    </row>
    <row r="36" spans="1:8" x14ac:dyDescent="0.25">
      <c r="A36" s="34"/>
      <c r="B36" s="29"/>
      <c r="C36" s="7" t="s">
        <v>8</v>
      </c>
      <c r="D36" s="3">
        <f t="shared" ref="D36" si="13">D41+D46</f>
        <v>0</v>
      </c>
      <c r="E36" s="3">
        <f t="shared" si="10"/>
        <v>0</v>
      </c>
      <c r="F36" s="3">
        <f t="shared" si="10"/>
        <v>0</v>
      </c>
      <c r="G36" s="1">
        <v>0</v>
      </c>
      <c r="H36" s="21"/>
    </row>
    <row r="37" spans="1:8" x14ac:dyDescent="0.25">
      <c r="A37" s="35"/>
      <c r="B37" s="30"/>
      <c r="C37" s="4" t="s">
        <v>9</v>
      </c>
      <c r="D37" s="2">
        <f t="shared" ref="D37" si="14">SUM(D33:D36)</f>
        <v>324.5</v>
      </c>
      <c r="E37" s="2">
        <f t="shared" ref="E37:F37" si="15">SUM(E33:E36)</f>
        <v>324.5</v>
      </c>
      <c r="F37" s="2">
        <f t="shared" si="15"/>
        <v>324.5</v>
      </c>
      <c r="G37" s="1">
        <f t="shared" si="1"/>
        <v>100</v>
      </c>
      <c r="H37" s="24"/>
    </row>
    <row r="38" spans="1:8" ht="42" customHeight="1" x14ac:dyDescent="0.25">
      <c r="A38" s="33" t="s">
        <v>15</v>
      </c>
      <c r="B38" s="28" t="s">
        <v>27</v>
      </c>
      <c r="C38" s="8" t="s">
        <v>5</v>
      </c>
      <c r="D38" s="3">
        <v>0</v>
      </c>
      <c r="E38" s="3">
        <v>0</v>
      </c>
      <c r="F38" s="3">
        <v>0</v>
      </c>
      <c r="G38" s="1">
        <v>0</v>
      </c>
      <c r="H38" s="20" t="s">
        <v>35</v>
      </c>
    </row>
    <row r="39" spans="1:8" ht="42" customHeight="1" x14ac:dyDescent="0.25">
      <c r="A39" s="34"/>
      <c r="B39" s="29"/>
      <c r="C39" s="8" t="s">
        <v>6</v>
      </c>
      <c r="D39" s="14">
        <v>97.8</v>
      </c>
      <c r="E39" s="3">
        <v>97.8</v>
      </c>
      <c r="F39" s="3">
        <v>97.8</v>
      </c>
      <c r="G39" s="1">
        <f t="shared" si="1"/>
        <v>100</v>
      </c>
      <c r="H39" s="21"/>
    </row>
    <row r="40" spans="1:8" ht="42" customHeight="1" x14ac:dyDescent="0.25">
      <c r="A40" s="34"/>
      <c r="B40" s="29"/>
      <c r="C40" s="8" t="s">
        <v>7</v>
      </c>
      <c r="D40" s="14">
        <v>186.7</v>
      </c>
      <c r="E40" s="3">
        <v>186.7</v>
      </c>
      <c r="F40" s="3">
        <v>186.7</v>
      </c>
      <c r="G40" s="1">
        <f t="shared" si="1"/>
        <v>100</v>
      </c>
      <c r="H40" s="21"/>
    </row>
    <row r="41" spans="1:8" ht="42" customHeight="1" x14ac:dyDescent="0.25">
      <c r="A41" s="34"/>
      <c r="B41" s="29"/>
      <c r="C41" s="7" t="s">
        <v>8</v>
      </c>
      <c r="D41" s="3">
        <v>0</v>
      </c>
      <c r="E41" s="3">
        <v>0</v>
      </c>
      <c r="F41" s="3">
        <v>0</v>
      </c>
      <c r="G41" s="1">
        <v>0</v>
      </c>
      <c r="H41" s="21"/>
    </row>
    <row r="42" spans="1:8" ht="42" customHeight="1" x14ac:dyDescent="0.25">
      <c r="A42" s="35"/>
      <c r="B42" s="30"/>
      <c r="C42" s="4" t="s">
        <v>9</v>
      </c>
      <c r="D42" s="13">
        <v>284.5</v>
      </c>
      <c r="E42" s="2">
        <f t="shared" ref="E42:F42" si="16">SUM(E38:E41)</f>
        <v>284.5</v>
      </c>
      <c r="F42" s="2">
        <f t="shared" si="16"/>
        <v>284.5</v>
      </c>
      <c r="G42" s="1">
        <f t="shared" si="1"/>
        <v>100</v>
      </c>
      <c r="H42" s="24"/>
    </row>
    <row r="43" spans="1:8" ht="23.1" customHeight="1" x14ac:dyDescent="0.25">
      <c r="A43" s="25" t="s">
        <v>16</v>
      </c>
      <c r="B43" s="28" t="s">
        <v>28</v>
      </c>
      <c r="C43" s="8" t="s">
        <v>5</v>
      </c>
      <c r="D43" s="3">
        <v>0</v>
      </c>
      <c r="E43" s="3">
        <v>0</v>
      </c>
      <c r="F43" s="3">
        <v>0</v>
      </c>
      <c r="G43" s="1">
        <v>0</v>
      </c>
      <c r="H43" s="20" t="s">
        <v>36</v>
      </c>
    </row>
    <row r="44" spans="1:8" ht="23.1" customHeight="1" x14ac:dyDescent="0.25">
      <c r="A44" s="26"/>
      <c r="B44" s="29"/>
      <c r="C44" s="8" t="s">
        <v>6</v>
      </c>
      <c r="D44" s="3">
        <v>0</v>
      </c>
      <c r="E44" s="3">
        <v>0</v>
      </c>
      <c r="F44" s="3">
        <v>0</v>
      </c>
      <c r="G44" s="1">
        <v>0</v>
      </c>
      <c r="H44" s="21"/>
    </row>
    <row r="45" spans="1:8" ht="23.1" customHeight="1" x14ac:dyDescent="0.25">
      <c r="A45" s="26"/>
      <c r="B45" s="29"/>
      <c r="C45" s="8" t="s">
        <v>7</v>
      </c>
      <c r="D45" s="3">
        <v>40</v>
      </c>
      <c r="E45" s="3">
        <v>40</v>
      </c>
      <c r="F45" s="3">
        <v>40</v>
      </c>
      <c r="G45" s="1">
        <f t="shared" si="1"/>
        <v>100</v>
      </c>
      <c r="H45" s="21"/>
    </row>
    <row r="46" spans="1:8" ht="23.1" customHeight="1" x14ac:dyDescent="0.25">
      <c r="A46" s="26"/>
      <c r="B46" s="29"/>
      <c r="C46" s="7" t="s">
        <v>8</v>
      </c>
      <c r="D46" s="3">
        <v>0</v>
      </c>
      <c r="E46" s="3">
        <v>0</v>
      </c>
      <c r="F46" s="3">
        <v>0</v>
      </c>
      <c r="G46" s="1">
        <v>0</v>
      </c>
      <c r="H46" s="21"/>
    </row>
    <row r="47" spans="1:8" ht="23.1" customHeight="1" x14ac:dyDescent="0.25">
      <c r="A47" s="27"/>
      <c r="B47" s="30"/>
      <c r="C47" s="4" t="s">
        <v>9</v>
      </c>
      <c r="D47" s="2">
        <f t="shared" ref="D47" si="17">SUM(D43:D46)</f>
        <v>40</v>
      </c>
      <c r="E47" s="2">
        <f t="shared" ref="E47:F47" si="18">SUM(E43:E46)</f>
        <v>40</v>
      </c>
      <c r="F47" s="2">
        <f t="shared" si="18"/>
        <v>40</v>
      </c>
      <c r="G47" s="1">
        <f t="shared" si="1"/>
        <v>100</v>
      </c>
      <c r="H47" s="24"/>
    </row>
  </sheetData>
  <mergeCells count="31">
    <mergeCell ref="H43:H47"/>
    <mergeCell ref="A33:A37"/>
    <mergeCell ref="B33:B37"/>
    <mergeCell ref="H33:H37"/>
    <mergeCell ref="A38:A42"/>
    <mergeCell ref="B38:B42"/>
    <mergeCell ref="H38:H42"/>
    <mergeCell ref="A43:A47"/>
    <mergeCell ref="B43:B47"/>
    <mergeCell ref="A18:A22"/>
    <mergeCell ref="B18:B22"/>
    <mergeCell ref="H18:H22"/>
    <mergeCell ref="A13:A17"/>
    <mergeCell ref="B13:B17"/>
    <mergeCell ref="H13:H17"/>
    <mergeCell ref="H28:H32"/>
    <mergeCell ref="A23:A27"/>
    <mergeCell ref="B23:B27"/>
    <mergeCell ref="H23:H27"/>
    <mergeCell ref="A28:A32"/>
    <mergeCell ref="B28:B32"/>
    <mergeCell ref="A1:B2"/>
    <mergeCell ref="C1:C2"/>
    <mergeCell ref="H1:H2"/>
    <mergeCell ref="D1:G1"/>
    <mergeCell ref="A8:A12"/>
    <mergeCell ref="B8:B12"/>
    <mergeCell ref="H8:H12"/>
    <mergeCell ref="A3:A7"/>
    <mergeCell ref="B3:B7"/>
    <mergeCell ref="H3:H7"/>
  </mergeCells>
  <pageMargins left="0.7" right="0.7" top="0.75" bottom="0.75" header="0.3" footer="0.3"/>
  <pageSetup paperSize="9" scale="85" fitToHeight="0" orientation="landscape" r:id="rId1"/>
  <rowBreaks count="2" manualBreakCount="2">
    <brk id="17" max="16383" man="1"/>
    <brk id="3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Укрепл. межнац.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Шестакова</dc:creator>
  <cp:lastModifiedBy>Шестакова Ольга</cp:lastModifiedBy>
  <cp:lastPrinted>2024-11-21T06:11:01Z</cp:lastPrinted>
  <dcterms:created xsi:type="dcterms:W3CDTF">2006-09-16T00:00:00Z</dcterms:created>
  <dcterms:modified xsi:type="dcterms:W3CDTF">2025-01-15T07:58:11Z</dcterms:modified>
</cp:coreProperties>
</file>