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LE\ue$\_ПиЗП\ПРЕДПРИНИМАТЕЛЬСТВО (ДЛЯ КСЕНИИ)\Отчеты\15. ежегод (до 1 марта) ДЭР потреб рынок\за 2023\формы к отчету на 01.01.2024\"/>
    </mc:Choice>
  </mc:AlternateContent>
  <bookViews>
    <workbookView xWindow="0" yWindow="0" windowWidth="28800" windowHeight="12135" activeTab="1"/>
  </bookViews>
  <sheets>
    <sheet name="торговля" sheetId="1" r:id="rId1"/>
    <sheet name="общепит" sheetId="2" r:id="rId2"/>
    <sheet name="Торг. Сети " sheetId="3" r:id="rId3"/>
    <sheet name="система ярмарочных площадок" sheetId="4" r:id="rId4"/>
    <sheet name="количество РР" sheetId="5" r:id="rId5"/>
  </sheets>
  <definedNames>
    <definedName name="_xlnm.Print_Area" localSheetId="0">торговля!$A$1:$G$46</definedName>
  </definedNames>
  <calcPr calcId="152511"/>
</workbook>
</file>

<file path=xl/calcChain.xml><?xml version="1.0" encoding="utf-8"?>
<calcChain xmlns="http://schemas.openxmlformats.org/spreadsheetml/2006/main">
  <c r="F39" i="1" l="1"/>
  <c r="F40" i="1"/>
  <c r="D39" i="1"/>
  <c r="E22" i="1" l="1"/>
  <c r="F34" i="1" l="1"/>
  <c r="D34" i="1"/>
  <c r="F28" i="1"/>
  <c r="D28" i="1"/>
  <c r="F23" i="1"/>
  <c r="D23" i="1"/>
  <c r="D22" i="1" l="1"/>
  <c r="F22" i="1"/>
  <c r="F9" i="1" l="1"/>
  <c r="D9" i="1"/>
  <c r="B16" i="2" l="1"/>
  <c r="J16" i="2" l="1"/>
  <c r="I16" i="2"/>
  <c r="H16" i="2"/>
  <c r="G16" i="2"/>
  <c r="E16" i="2"/>
  <c r="F16" i="2"/>
  <c r="D16" i="2"/>
  <c r="C16" i="2"/>
</calcChain>
</file>

<file path=xl/comments1.xml><?xml version="1.0" encoding="utf-8"?>
<comments xmlns="http://schemas.openxmlformats.org/spreadsheetml/2006/main">
  <authors>
    <author>Любовь Бондаренко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Любовь Бондаренко:</t>
        </r>
        <r>
          <rPr>
            <sz val="9"/>
            <color indexed="81"/>
            <rFont val="Tahoma"/>
            <family val="2"/>
            <charset val="204"/>
          </rPr>
          <t xml:space="preserve">
 1 ТЦ площадью 2041 "Янтарь" сменил свою деятельность:
 стали оказываться услуги СТО, автомойка, ремонт авто и тд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Любовь Бондаренко:</t>
        </r>
        <r>
          <rPr>
            <sz val="9"/>
            <color indexed="81"/>
            <rFont val="Tahoma"/>
            <family val="2"/>
            <charset val="204"/>
          </rPr>
          <t xml:space="preserve">
уменьшилась количество магазинов и площадь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Любовь Бондаренко:</t>
        </r>
        <r>
          <rPr>
            <sz val="9"/>
            <color indexed="81"/>
            <rFont val="Tahoma"/>
            <family val="2"/>
            <charset val="204"/>
          </rPr>
          <t xml:space="preserve">
увеличилась торговая площадь и количество магазинов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Любовь Бондаренко:</t>
        </r>
        <r>
          <rPr>
            <sz val="9"/>
            <color indexed="81"/>
            <rFont val="Tahoma"/>
            <family val="2"/>
            <charset val="204"/>
          </rPr>
          <t xml:space="preserve">
53 на зем. Участки в муниц собственности
14 на частном земельном участке
</t>
        </r>
      </text>
    </comment>
  </commentList>
</comments>
</file>

<file path=xl/comments2.xml><?xml version="1.0" encoding="utf-8"?>
<comments xmlns="http://schemas.openxmlformats.org/spreadsheetml/2006/main">
  <authors>
    <author>Ксения Пешкина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Ксения Пешкина:</t>
        </r>
        <r>
          <rPr>
            <sz val="9"/>
            <color indexed="81"/>
            <rFont val="Tahoma"/>
            <family val="2"/>
            <charset val="204"/>
          </rPr>
          <t xml:space="preserve">
Увел. Кол-во посадочных мест бар "Лёд" с 70 до 150 </t>
        </r>
      </text>
    </comment>
  </commentList>
</comments>
</file>

<file path=xl/comments3.xml><?xml version="1.0" encoding="utf-8"?>
<comments xmlns="http://schemas.openxmlformats.org/spreadsheetml/2006/main">
  <authors>
    <author>Анастасия Келлер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1 мкр - 1200
Мамонтово -400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1 мкр - 1200
Мамонтово -400</t>
        </r>
      </text>
    </comment>
  </commentList>
</comments>
</file>

<file path=xl/sharedStrings.xml><?xml version="1.0" encoding="utf-8"?>
<sst xmlns="http://schemas.openxmlformats.org/spreadsheetml/2006/main" count="168" uniqueCount="119">
  <si>
    <t>Магазины всего:</t>
  </si>
  <si>
    <t>непродовольственные</t>
  </si>
  <si>
    <t>в т.ч. продовольственные</t>
  </si>
  <si>
    <t>Нестационарная торговая сеть, всего:</t>
  </si>
  <si>
    <t>киоски</t>
  </si>
  <si>
    <t>прочие</t>
  </si>
  <si>
    <t>Торговая площадь (кв.м)</t>
  </si>
  <si>
    <t>до 50</t>
  </si>
  <si>
    <t>Торговые центры, всего:</t>
  </si>
  <si>
    <t>в т.ч. павильоны</t>
  </si>
  <si>
    <t>Рестораны</t>
  </si>
  <si>
    <t>Кафе</t>
  </si>
  <si>
    <t>Всего предприятий общественного питания</t>
  </si>
  <si>
    <t>в том числе</t>
  </si>
  <si>
    <t>общедоступная сеть</t>
  </si>
  <si>
    <t>при предприятиях и учреждениях</t>
  </si>
  <si>
    <t>при учебных заведениях</t>
  </si>
  <si>
    <t>количество</t>
  </si>
  <si>
    <t>посадочных мест</t>
  </si>
  <si>
    <t>Бары</t>
  </si>
  <si>
    <t>Закусочные</t>
  </si>
  <si>
    <t>Столовые</t>
  </si>
  <si>
    <t>Прочие</t>
  </si>
  <si>
    <t>Наименование хозяйствующего субъекта</t>
  </si>
  <si>
    <t xml:space="preserve"> </t>
  </si>
  <si>
    <t>Приложение 4</t>
  </si>
  <si>
    <t>Приложение 1</t>
  </si>
  <si>
    <t>Приложение 2</t>
  </si>
  <si>
    <t>Приложение 3</t>
  </si>
  <si>
    <t>№ п/п</t>
  </si>
  <si>
    <t>50-300</t>
  </si>
  <si>
    <t>мобильные (автомагазины, автоприцепы)</t>
  </si>
  <si>
    <t>Ярмарочная площадка</t>
  </si>
  <si>
    <t>адрес</t>
  </si>
  <si>
    <t>площадь, кв.м.</t>
  </si>
  <si>
    <t>возможность подключения к эл. сетям</t>
  </si>
  <si>
    <t>количество мест</t>
  </si>
  <si>
    <t>торговых</t>
  </si>
  <si>
    <t>для осуществления торговли с автомашин</t>
  </si>
  <si>
    <t>Оператор ярмарочной площадки</t>
  </si>
  <si>
    <t>наименование</t>
  </si>
  <si>
    <t>контакты: адрес, е-mail, телефон</t>
  </si>
  <si>
    <t xml:space="preserve">Система ярмарочных площадок </t>
  </si>
  <si>
    <t>универсальные (смешаные)</t>
  </si>
  <si>
    <t>Итого:</t>
  </si>
  <si>
    <t>Количество, едениц</t>
  </si>
  <si>
    <t>Всего</t>
  </si>
  <si>
    <t>в том числе доступных для маломобильных граждан</t>
  </si>
  <si>
    <t xml:space="preserve">в т.ч. до 1500 </t>
  </si>
  <si>
    <t>от 1500 до 3000</t>
  </si>
  <si>
    <t>свыше 3000</t>
  </si>
  <si>
    <t>300-1500</t>
  </si>
  <si>
    <t>свыше 1500</t>
  </si>
  <si>
    <t>в т.ч. со специализацией "Печатная продукция"</t>
  </si>
  <si>
    <t>Торговая марка (наименование торгового объекта)</t>
  </si>
  <si>
    <t xml:space="preserve">Количество торговых объектов </t>
  </si>
  <si>
    <t>2.1</t>
  </si>
  <si>
    <t>2.2</t>
  </si>
  <si>
    <t>2.3</t>
  </si>
  <si>
    <t>2.2.1</t>
  </si>
  <si>
    <t>3.1</t>
  </si>
  <si>
    <t>В т. ч. доступных для маломобильных граждан</t>
  </si>
  <si>
    <t>продовольственных</t>
  </si>
  <si>
    <t>непродовольственных</t>
  </si>
  <si>
    <t>в них количество магазинов:</t>
  </si>
  <si>
    <t>-</t>
  </si>
  <si>
    <t>3.2.</t>
  </si>
  <si>
    <t xml:space="preserve">Нестационарные торговые объекты на частной территории
</t>
  </si>
  <si>
    <t>Федеральные сети</t>
  </si>
  <si>
    <t>Региональные сети</t>
  </si>
  <si>
    <t xml:space="preserve">Количество розничных рынков
</t>
  </si>
  <si>
    <t xml:space="preserve">Количество мест на розничном рынке
</t>
  </si>
  <si>
    <t>Информация о торговых объектах на 01.01.2024 года в муниципальном образовании город Пыть-Ях</t>
  </si>
  <si>
    <t>Предприятия общественного питания на 01.01.2024 года в муниципальном образовании город Пыть-Ях</t>
  </si>
  <si>
    <r>
      <t xml:space="preserve">в муниципальном образовании </t>
    </r>
    <r>
      <rPr>
        <b/>
        <u/>
        <sz val="12"/>
        <color indexed="8"/>
        <rFont val="Times New Roman"/>
        <family val="1"/>
        <charset val="204"/>
      </rPr>
      <t>город Пыть-Ях</t>
    </r>
  </si>
  <si>
    <t>Торговые объекты, хозяйствующих субъектов, осуществляющих розничную торговлю продовольственными товарами посредством организации торговой сети на 01.01.2024 года в муниципальном образовании город Пыть-Ях</t>
  </si>
  <si>
    <t>Количество розничных рынков на 01.01.2024 в  городе  Пыть-Ях</t>
  </si>
  <si>
    <t>магазин "Светлое&amp;Темное"</t>
  </si>
  <si>
    <t>магазин "Бристоль"</t>
  </si>
  <si>
    <t>магазин "Красное&amp;Белое"</t>
  </si>
  <si>
    <t xml:space="preserve">Магазин "Кружка" </t>
  </si>
  <si>
    <t>магазин "Мороженое 33 пингвина"</t>
  </si>
  <si>
    <t>магазин "Перекресток"</t>
  </si>
  <si>
    <t>магазин "Светофор"</t>
  </si>
  <si>
    <t xml:space="preserve">магазин "Магнит"                  </t>
  </si>
  <si>
    <t>магазин АЗС №410</t>
  </si>
  <si>
    <t>магазин "Fix Price"</t>
  </si>
  <si>
    <t xml:space="preserve">магазин "Монетка"  </t>
  </si>
  <si>
    <t xml:space="preserve">магазин "Ермолино" </t>
  </si>
  <si>
    <t>магазин "Пив&amp;Ко"</t>
  </si>
  <si>
    <t xml:space="preserve">Имеется </t>
  </si>
  <si>
    <t xml:space="preserve">628380, РФ, ХМАО-Югра, г.Пыть-Ях, мкр. 1, д.18а, тел.: 8(3463)46-55-82, e-mail: NovoselovaKB@gov86.org. 8(3463) 46-55-31, e-mail: KulishOV@gov86.org
</t>
  </si>
  <si>
    <t>АО "Торговый дом Перекресток"</t>
  </si>
  <si>
    <t>ООО "Торгсервис 72"</t>
  </si>
  <si>
    <t>ООО "Газпромнефть региональные продажи"</t>
  </si>
  <si>
    <t xml:space="preserve">ООО "Элемент Трейд" </t>
  </si>
  <si>
    <t>ООО "Тюмень-Торг"</t>
  </si>
  <si>
    <t>ООО "Альфа Сургут"</t>
  </si>
  <si>
    <t>ООО "Бета Сургут"</t>
  </si>
  <si>
    <t>ООО «Агроторг»</t>
  </si>
  <si>
    <t>АО "Тандер"</t>
  </si>
  <si>
    <t>ООО "Альбион-2002"</t>
  </si>
  <si>
    <t>ИП Проскурничий Евгений Владимирович</t>
  </si>
  <si>
    <t>ИП Реброва Ксения Михайловна</t>
  </si>
  <si>
    <t>ИП Воронин Владимир Валентинович</t>
  </si>
  <si>
    <t>ООО "Альфа-Н"</t>
  </si>
  <si>
    <t xml:space="preserve">МКУ "Администрация                  г. Пыть-Яха"
</t>
  </si>
  <si>
    <t>ИП Зейнуллина Куаныш Аскарбековна</t>
  </si>
  <si>
    <t xml:space="preserve">ИП Каракачан Юлия Александровна </t>
  </si>
  <si>
    <t>магазин "Доброцен"</t>
  </si>
  <si>
    <t>ООО "ПВ-СРЕДНИЙ УРАЛ"</t>
  </si>
  <si>
    <t>ИП Макерова Алсу Ниязовна</t>
  </si>
  <si>
    <t xml:space="preserve">ИП Ожогин Александр Витальевич </t>
  </si>
  <si>
    <t>ИП Ульянов Андрей Владимирович</t>
  </si>
  <si>
    <t>магазин "Пятерочка"</t>
  </si>
  <si>
    <t>РФ, Ханты-Мансийский автономный округ-Югра, г.Пыть-Ях, микрорайон 10 павильон «Народный»</t>
  </si>
  <si>
    <t>РФ, Ханты-Мансийский автономный округ-Югра, г.Пыть-Ях, площадь Мира</t>
  </si>
  <si>
    <t xml:space="preserve">ИП Забиров Бахриддин Вахидович </t>
  </si>
  <si>
    <t xml:space="preserve">ИП Забиров Бахриддин Вахидович 
(г.Пыть-Ях, микрорайон 10 «Мамонтово», 
ул.Магистральная,
павильон «Народный»). 8(932)2511222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</si>
</sst>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0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4" fillId="0" borderId="3" xfId="0" applyFont="1" applyBorder="1" applyAlignment="1"/>
    <xf numFmtId="0" fontId="5" fillId="0" borderId="0" xfId="0" applyFont="1"/>
    <xf numFmtId="3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2" xfId="0" applyFont="1" applyBorder="1"/>
    <xf numFmtId="0" fontId="7" fillId="0" borderId="2" xfId="0" applyFont="1" applyBorder="1"/>
    <xf numFmtId="0" fontId="2" fillId="0" borderId="2" xfId="0" applyFont="1" applyFill="1" applyBorder="1"/>
    <xf numFmtId="0" fontId="3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3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1" fontId="13" fillId="0" borderId="2" xfId="0" applyNumberFormat="1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 vertical="top"/>
    </xf>
    <xf numFmtId="0" fontId="14" fillId="0" borderId="2" xfId="0" applyFont="1" applyBorder="1"/>
    <xf numFmtId="1" fontId="14" fillId="2" borderId="2" xfId="0" applyNumberFormat="1" applyFont="1" applyFill="1" applyBorder="1"/>
    <xf numFmtId="1" fontId="14" fillId="2" borderId="2" xfId="0" applyNumberFormat="1" applyFont="1" applyFill="1" applyBorder="1" applyAlignment="1">
      <alignment horizontal="right"/>
    </xf>
    <xf numFmtId="1" fontId="15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16" fontId="16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5" xfId="0" applyFont="1" applyFill="1" applyBorder="1" applyAlignment="1">
      <alignment horizont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1" fontId="14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0" fillId="0" borderId="0" xfId="2"/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/>
    </xf>
    <xf numFmtId="4" fontId="16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2" fillId="0" borderId="2" xfId="0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4" fontId="7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4" fontId="1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1" fontId="1" fillId="3" borderId="2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" fontId="1" fillId="3" borderId="2" xfId="1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5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" fillId="3" borderId="2" xfId="0" applyFont="1" applyFill="1" applyBorder="1" applyAlignment="1" applyProtection="1">
      <alignment horizontal="center" wrapText="1"/>
      <protection locked="0" hidden="1"/>
    </xf>
    <xf numFmtId="0" fontId="1" fillId="3" borderId="2" xfId="0" applyFont="1" applyFill="1" applyBorder="1" applyAlignment="1" applyProtection="1">
      <alignment horizontal="center"/>
      <protection locked="0"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46"/>
  <sheetViews>
    <sheetView topLeftCell="A10" zoomScaleNormal="100" workbookViewId="0">
      <selection activeCell="K49" sqref="K49"/>
    </sheetView>
  </sheetViews>
  <sheetFormatPr defaultRowHeight="15" x14ac:dyDescent="0.25"/>
  <cols>
    <col min="2" max="2" width="11" bestFit="1" customWidth="1"/>
    <col min="3" max="3" width="33.5703125" customWidth="1"/>
    <col min="4" max="5" width="25.85546875" customWidth="1"/>
    <col min="6" max="6" width="28" customWidth="1"/>
    <col min="8" max="8" width="13.85546875" customWidth="1"/>
  </cols>
  <sheetData>
    <row r="2" spans="2:8" x14ac:dyDescent="0.25">
      <c r="F2" s="95" t="s">
        <v>26</v>
      </c>
      <c r="G2" s="95"/>
    </row>
    <row r="4" spans="2:8" ht="15.75" x14ac:dyDescent="0.25">
      <c r="C4" s="91" t="s">
        <v>72</v>
      </c>
      <c r="D4" s="91"/>
      <c r="E4" s="91"/>
      <c r="F4" s="91"/>
      <c r="G4" s="91"/>
    </row>
    <row r="5" spans="2:8" ht="15.75" x14ac:dyDescent="0.25">
      <c r="C5" s="91"/>
      <c r="D5" s="92"/>
      <c r="E5" s="92"/>
      <c r="F5" s="92"/>
    </row>
    <row r="6" spans="2:8" ht="15.75" x14ac:dyDescent="0.25">
      <c r="C6" s="5"/>
      <c r="D6" s="6"/>
      <c r="E6" s="6"/>
      <c r="F6" s="6"/>
    </row>
    <row r="7" spans="2:8" ht="15.75" x14ac:dyDescent="0.25">
      <c r="B7" s="89"/>
      <c r="C7" s="96"/>
      <c r="D7" s="98" t="s">
        <v>45</v>
      </c>
      <c r="E7" s="99"/>
      <c r="F7" s="100" t="s">
        <v>6</v>
      </c>
    </row>
    <row r="8" spans="2:8" ht="108" customHeight="1" x14ac:dyDescent="0.25">
      <c r="B8" s="90"/>
      <c r="C8" s="97"/>
      <c r="D8" s="27" t="s">
        <v>46</v>
      </c>
      <c r="E8" s="26" t="s">
        <v>47</v>
      </c>
      <c r="F8" s="101"/>
      <c r="H8" t="s">
        <v>24</v>
      </c>
    </row>
    <row r="9" spans="2:8" ht="15.75" x14ac:dyDescent="0.25">
      <c r="B9" s="29">
        <v>1</v>
      </c>
      <c r="C9" s="21" t="s">
        <v>8</v>
      </c>
      <c r="D9" s="4">
        <f>D10+D14+D18</f>
        <v>16</v>
      </c>
      <c r="E9" s="4">
        <v>7</v>
      </c>
      <c r="F9" s="66">
        <f>F10+F14+F18</f>
        <v>17624.400000000001</v>
      </c>
    </row>
    <row r="10" spans="2:8" ht="15.75" x14ac:dyDescent="0.25">
      <c r="B10" s="29"/>
      <c r="C10" s="3" t="s">
        <v>48</v>
      </c>
      <c r="D10" s="4">
        <v>13</v>
      </c>
      <c r="E10" s="12">
        <v>5</v>
      </c>
      <c r="F10" s="67">
        <v>10499</v>
      </c>
    </row>
    <row r="11" spans="2:8" ht="15.75" x14ac:dyDescent="0.25">
      <c r="B11" s="29"/>
      <c r="C11" s="2" t="s">
        <v>64</v>
      </c>
      <c r="D11" s="12">
        <v>38</v>
      </c>
      <c r="E11" s="12" t="s">
        <v>65</v>
      </c>
      <c r="F11" s="67" t="s">
        <v>65</v>
      </c>
    </row>
    <row r="12" spans="2:8" ht="15.75" x14ac:dyDescent="0.25">
      <c r="B12" s="29"/>
      <c r="C12" s="3" t="s">
        <v>62</v>
      </c>
      <c r="D12" s="12">
        <v>14</v>
      </c>
      <c r="E12" s="12" t="s">
        <v>65</v>
      </c>
      <c r="F12" s="67" t="s">
        <v>65</v>
      </c>
    </row>
    <row r="13" spans="2:8" ht="15.75" x14ac:dyDescent="0.25">
      <c r="B13" s="29"/>
      <c r="C13" s="3" t="s">
        <v>63</v>
      </c>
      <c r="D13" s="12">
        <v>24</v>
      </c>
      <c r="E13" s="12" t="s">
        <v>65</v>
      </c>
      <c r="F13" s="67" t="s">
        <v>65</v>
      </c>
    </row>
    <row r="14" spans="2:8" ht="15.75" x14ac:dyDescent="0.25">
      <c r="B14" s="29"/>
      <c r="C14" s="3" t="s">
        <v>49</v>
      </c>
      <c r="D14" s="72">
        <v>3</v>
      </c>
      <c r="E14" s="12">
        <v>2</v>
      </c>
      <c r="F14" s="67">
        <v>7125.4</v>
      </c>
    </row>
    <row r="15" spans="2:8" ht="15.75" x14ac:dyDescent="0.25">
      <c r="B15" s="29"/>
      <c r="C15" s="3" t="s">
        <v>64</v>
      </c>
      <c r="D15" s="12">
        <v>31</v>
      </c>
      <c r="E15" s="12" t="s">
        <v>65</v>
      </c>
      <c r="F15" s="67" t="s">
        <v>65</v>
      </c>
    </row>
    <row r="16" spans="2:8" ht="15.75" x14ac:dyDescent="0.25">
      <c r="B16" s="29"/>
      <c r="C16" s="3" t="s">
        <v>62</v>
      </c>
      <c r="D16" s="12">
        <v>6</v>
      </c>
      <c r="E16" s="12" t="s">
        <v>65</v>
      </c>
      <c r="F16" s="67" t="s">
        <v>65</v>
      </c>
    </row>
    <row r="17" spans="2:6" ht="15.75" x14ac:dyDescent="0.25">
      <c r="B17" s="29"/>
      <c r="C17" s="3" t="s">
        <v>63</v>
      </c>
      <c r="D17" s="12">
        <v>25</v>
      </c>
      <c r="E17" s="12" t="s">
        <v>65</v>
      </c>
      <c r="F17" s="67" t="s">
        <v>65</v>
      </c>
    </row>
    <row r="18" spans="2:6" ht="15.75" x14ac:dyDescent="0.25">
      <c r="B18" s="29"/>
      <c r="C18" s="3" t="s">
        <v>50</v>
      </c>
      <c r="D18" s="12">
        <v>0</v>
      </c>
      <c r="E18" s="12"/>
      <c r="F18" s="67">
        <v>0</v>
      </c>
    </row>
    <row r="19" spans="2:6" ht="15.75" x14ac:dyDescent="0.25">
      <c r="B19" s="29"/>
      <c r="C19" s="3" t="s">
        <v>64</v>
      </c>
      <c r="D19" s="12">
        <v>0</v>
      </c>
      <c r="E19" s="12" t="s">
        <v>65</v>
      </c>
      <c r="F19" s="67" t="s">
        <v>65</v>
      </c>
    </row>
    <row r="20" spans="2:6" ht="15.75" x14ac:dyDescent="0.25">
      <c r="B20" s="29"/>
      <c r="C20" s="3" t="s">
        <v>62</v>
      </c>
      <c r="D20" s="12">
        <v>0</v>
      </c>
      <c r="E20" s="12" t="s">
        <v>65</v>
      </c>
      <c r="F20" s="67" t="s">
        <v>65</v>
      </c>
    </row>
    <row r="21" spans="2:6" ht="15.75" x14ac:dyDescent="0.25">
      <c r="B21" s="29"/>
      <c r="C21" s="3" t="s">
        <v>63</v>
      </c>
      <c r="D21" s="12">
        <v>0</v>
      </c>
      <c r="E21" s="12" t="s">
        <v>65</v>
      </c>
      <c r="F21" s="67" t="s">
        <v>65</v>
      </c>
    </row>
    <row r="22" spans="2:6" ht="15.75" x14ac:dyDescent="0.25">
      <c r="B22" s="33">
        <v>2</v>
      </c>
      <c r="C22" s="21" t="s">
        <v>0</v>
      </c>
      <c r="D22" s="4">
        <f>D23+D28+D34</f>
        <v>345</v>
      </c>
      <c r="E22" s="4">
        <f>E23+E28+E34</f>
        <v>9</v>
      </c>
      <c r="F22" s="66">
        <f>F23+F28+F34</f>
        <v>30001.8</v>
      </c>
    </row>
    <row r="23" spans="2:6" ht="15.75" x14ac:dyDescent="0.25">
      <c r="B23" s="34" t="s">
        <v>56</v>
      </c>
      <c r="C23" s="22" t="s">
        <v>2</v>
      </c>
      <c r="D23" s="76">
        <f>D24+D25+D26</f>
        <v>94</v>
      </c>
      <c r="E23" s="76">
        <v>3</v>
      </c>
      <c r="F23" s="77">
        <f>F24+F25+F26+F27</f>
        <v>4691.3</v>
      </c>
    </row>
    <row r="24" spans="2:6" ht="15.75" x14ac:dyDescent="0.25">
      <c r="B24" s="29"/>
      <c r="C24" s="23" t="s">
        <v>7</v>
      </c>
      <c r="D24" s="78">
        <v>50</v>
      </c>
      <c r="E24" s="78">
        <v>1</v>
      </c>
      <c r="F24" s="79">
        <v>1480.7</v>
      </c>
    </row>
    <row r="25" spans="2:6" ht="15.75" x14ac:dyDescent="0.25">
      <c r="B25" s="29"/>
      <c r="C25" s="23" t="s">
        <v>30</v>
      </c>
      <c r="D25" s="78">
        <v>43</v>
      </c>
      <c r="E25" s="78">
        <v>2</v>
      </c>
      <c r="F25" s="79">
        <v>2910.6</v>
      </c>
    </row>
    <row r="26" spans="2:6" ht="15.75" x14ac:dyDescent="0.25">
      <c r="B26" s="29"/>
      <c r="C26" s="23" t="s">
        <v>51</v>
      </c>
      <c r="D26" s="78">
        <v>1</v>
      </c>
      <c r="E26" s="78">
        <v>0</v>
      </c>
      <c r="F26" s="79">
        <v>300</v>
      </c>
    </row>
    <row r="27" spans="2:6" ht="15.75" x14ac:dyDescent="0.25">
      <c r="B27" s="29"/>
      <c r="C27" s="23" t="s">
        <v>52</v>
      </c>
      <c r="D27" s="78">
        <v>0</v>
      </c>
      <c r="E27" s="78">
        <v>0</v>
      </c>
      <c r="F27" s="79">
        <v>0</v>
      </c>
    </row>
    <row r="28" spans="2:6" ht="15.75" x14ac:dyDescent="0.25">
      <c r="B28" s="34" t="s">
        <v>57</v>
      </c>
      <c r="C28" s="22" t="s">
        <v>1</v>
      </c>
      <c r="D28" s="76">
        <f>D29+D30+D31+D32</f>
        <v>180</v>
      </c>
      <c r="E28" s="76">
        <v>5</v>
      </c>
      <c r="F28" s="77">
        <f>F29+F30+F31+F32</f>
        <v>12978.8</v>
      </c>
    </row>
    <row r="29" spans="2:6" ht="15.75" x14ac:dyDescent="0.25">
      <c r="B29" s="29"/>
      <c r="C29" s="23" t="s">
        <v>7</v>
      </c>
      <c r="D29" s="80">
        <v>87</v>
      </c>
      <c r="E29" s="80">
        <v>1</v>
      </c>
      <c r="F29" s="81">
        <v>2476.9</v>
      </c>
    </row>
    <row r="30" spans="2:6" ht="15.75" x14ac:dyDescent="0.25">
      <c r="B30" s="29"/>
      <c r="C30" s="23" t="s">
        <v>30</v>
      </c>
      <c r="D30" s="80">
        <v>87</v>
      </c>
      <c r="E30" s="80">
        <v>4</v>
      </c>
      <c r="F30" s="81">
        <v>7501.9</v>
      </c>
    </row>
    <row r="31" spans="2:6" ht="15.75" x14ac:dyDescent="0.25">
      <c r="B31" s="29"/>
      <c r="C31" s="23" t="s">
        <v>51</v>
      </c>
      <c r="D31" s="80">
        <v>6</v>
      </c>
      <c r="E31" s="80">
        <v>0</v>
      </c>
      <c r="F31" s="81">
        <v>3000</v>
      </c>
    </row>
    <row r="32" spans="2:6" ht="15.75" x14ac:dyDescent="0.25">
      <c r="B32" s="29"/>
      <c r="C32" s="23" t="s">
        <v>52</v>
      </c>
      <c r="D32" s="80">
        <v>0</v>
      </c>
      <c r="E32" s="80">
        <v>0</v>
      </c>
      <c r="F32" s="81">
        <v>0</v>
      </c>
    </row>
    <row r="33" spans="2:6" ht="31.5" x14ac:dyDescent="0.25">
      <c r="B33" s="34" t="s">
        <v>59</v>
      </c>
      <c r="C33" s="28" t="s">
        <v>53</v>
      </c>
      <c r="D33" s="80">
        <v>0</v>
      </c>
      <c r="E33" s="80">
        <v>0</v>
      </c>
      <c r="F33" s="81">
        <v>0</v>
      </c>
    </row>
    <row r="34" spans="2:6" ht="15.75" x14ac:dyDescent="0.25">
      <c r="B34" s="34" t="s">
        <v>58</v>
      </c>
      <c r="C34" s="22" t="s">
        <v>43</v>
      </c>
      <c r="D34" s="76">
        <f>D35+D36+D37+D38</f>
        <v>71</v>
      </c>
      <c r="E34" s="76">
        <v>1</v>
      </c>
      <c r="F34" s="77">
        <f>F35+F36+F37+F38</f>
        <v>12331.7</v>
      </c>
    </row>
    <row r="35" spans="2:6" ht="15.75" x14ac:dyDescent="0.25">
      <c r="B35" s="29"/>
      <c r="C35" s="23" t="s">
        <v>7</v>
      </c>
      <c r="D35" s="80">
        <v>36</v>
      </c>
      <c r="E35" s="80">
        <v>0</v>
      </c>
      <c r="F35" s="81">
        <v>1393</v>
      </c>
    </row>
    <row r="36" spans="2:6" ht="15.75" x14ac:dyDescent="0.25">
      <c r="B36" s="29"/>
      <c r="C36" s="23" t="s">
        <v>30</v>
      </c>
      <c r="D36" s="80">
        <v>19</v>
      </c>
      <c r="E36" s="80">
        <v>0</v>
      </c>
      <c r="F36" s="81">
        <v>2610.6999999999998</v>
      </c>
    </row>
    <row r="37" spans="2:6" ht="15.75" x14ac:dyDescent="0.25">
      <c r="B37" s="29"/>
      <c r="C37" s="23" t="s">
        <v>51</v>
      </c>
      <c r="D37" s="13">
        <v>16</v>
      </c>
      <c r="E37" s="13">
        <v>1</v>
      </c>
      <c r="F37" s="73">
        <v>8328</v>
      </c>
    </row>
    <row r="38" spans="2:6" ht="15.75" x14ac:dyDescent="0.25">
      <c r="B38" s="29"/>
      <c r="C38" s="23" t="s">
        <v>52</v>
      </c>
      <c r="D38" s="13">
        <v>0</v>
      </c>
      <c r="E38" s="13">
        <v>0</v>
      </c>
      <c r="F38" s="73">
        <v>0</v>
      </c>
    </row>
    <row r="39" spans="2:6" ht="31.5" x14ac:dyDescent="0.25">
      <c r="B39" s="29">
        <v>3</v>
      </c>
      <c r="C39" s="24" t="s">
        <v>3</v>
      </c>
      <c r="D39" s="53">
        <f>D40+D41+D42+D43</f>
        <v>67</v>
      </c>
      <c r="E39" s="53">
        <v>0</v>
      </c>
      <c r="F39" s="74">
        <f>F40+F41+F42+F43</f>
        <v>2508</v>
      </c>
    </row>
    <row r="40" spans="2:6" ht="15.75" x14ac:dyDescent="0.25">
      <c r="B40" s="30"/>
      <c r="C40" s="3" t="s">
        <v>9</v>
      </c>
      <c r="D40" s="15">
        <v>58</v>
      </c>
      <c r="E40" s="15">
        <v>0</v>
      </c>
      <c r="F40" s="75">
        <f>2021+205</f>
        <v>2226</v>
      </c>
    </row>
    <row r="41" spans="2:6" ht="15.75" x14ac:dyDescent="0.25">
      <c r="B41" s="30"/>
      <c r="C41" s="3" t="s">
        <v>4</v>
      </c>
      <c r="D41" s="15">
        <v>2</v>
      </c>
      <c r="E41" s="15">
        <v>0</v>
      </c>
      <c r="F41" s="75">
        <v>12</v>
      </c>
    </row>
    <row r="42" spans="2:6" ht="31.5" x14ac:dyDescent="0.25">
      <c r="B42" s="30"/>
      <c r="C42" s="2" t="s">
        <v>31</v>
      </c>
      <c r="D42" s="15">
        <v>0</v>
      </c>
      <c r="E42" s="15">
        <v>0</v>
      </c>
      <c r="F42" s="82">
        <v>0</v>
      </c>
    </row>
    <row r="43" spans="2:6" ht="15.75" x14ac:dyDescent="0.25">
      <c r="B43" s="30"/>
      <c r="C43" s="3" t="s">
        <v>5</v>
      </c>
      <c r="D43" s="50">
        <v>7</v>
      </c>
      <c r="E43" s="50">
        <v>0</v>
      </c>
      <c r="F43" s="83">
        <v>270</v>
      </c>
    </row>
    <row r="44" spans="2:6" ht="31.5" x14ac:dyDescent="0.25">
      <c r="B44" s="34" t="s">
        <v>60</v>
      </c>
      <c r="C44" s="2" t="s">
        <v>53</v>
      </c>
      <c r="D44" s="50">
        <v>2</v>
      </c>
      <c r="E44" s="50">
        <v>0</v>
      </c>
      <c r="F44" s="83">
        <v>12</v>
      </c>
    </row>
    <row r="45" spans="2:6" ht="47.25" x14ac:dyDescent="0.25">
      <c r="B45" s="41" t="s">
        <v>66</v>
      </c>
      <c r="C45" s="40" t="s">
        <v>67</v>
      </c>
      <c r="D45" s="60">
        <v>14</v>
      </c>
      <c r="E45" s="60">
        <v>0</v>
      </c>
      <c r="F45" s="68">
        <v>425</v>
      </c>
    </row>
    <row r="46" spans="2:6" ht="15.75" x14ac:dyDescent="0.25">
      <c r="C46" s="93"/>
      <c r="D46" s="94"/>
      <c r="E46" s="94"/>
      <c r="F46" s="94"/>
    </row>
  </sheetData>
  <mergeCells count="8">
    <mergeCell ref="B7:B8"/>
    <mergeCell ref="C5:F5"/>
    <mergeCell ref="C46:F46"/>
    <mergeCell ref="C4:G4"/>
    <mergeCell ref="F2:G2"/>
    <mergeCell ref="C7:C8"/>
    <mergeCell ref="D7:E7"/>
    <mergeCell ref="F7:F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8"/>
  <sheetViews>
    <sheetView tabSelected="1" zoomScaleNormal="100" workbookViewId="0">
      <selection activeCell="K17" sqref="K17"/>
    </sheetView>
  </sheetViews>
  <sheetFormatPr defaultRowHeight="15" x14ac:dyDescent="0.25"/>
  <cols>
    <col min="1" max="1" width="15.28515625" customWidth="1"/>
    <col min="2" max="2" width="16.42578125" customWidth="1"/>
    <col min="3" max="3" width="13.140625" customWidth="1"/>
    <col min="4" max="4" width="13.7109375" customWidth="1"/>
    <col min="5" max="5" width="14.140625" customWidth="1"/>
    <col min="6" max="6" width="13.42578125" customWidth="1"/>
    <col min="7" max="7" width="13" customWidth="1"/>
    <col min="8" max="8" width="13.5703125" customWidth="1"/>
    <col min="9" max="9" width="12.42578125" customWidth="1"/>
    <col min="10" max="10" width="13.85546875" customWidth="1"/>
  </cols>
  <sheetData>
    <row r="2" spans="1:12" x14ac:dyDescent="0.25">
      <c r="J2" s="10" t="s">
        <v>27</v>
      </c>
    </row>
    <row r="4" spans="1:12" ht="15.75" x14ac:dyDescent="0.25">
      <c r="A4" s="91" t="s">
        <v>73</v>
      </c>
      <c r="B4" s="91"/>
      <c r="C4" s="91"/>
      <c r="D4" s="91"/>
      <c r="E4" s="91"/>
      <c r="F4" s="91"/>
      <c r="G4" s="91"/>
      <c r="H4" s="91"/>
      <c r="I4" s="91"/>
      <c r="J4" s="91"/>
    </row>
    <row r="5" spans="1:12" ht="15.75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2" ht="15.75" x14ac:dyDescent="0.25">
      <c r="A6" s="8"/>
      <c r="B6" s="32"/>
      <c r="C6" s="5"/>
      <c r="D6" s="5"/>
      <c r="E6" s="5"/>
      <c r="F6" s="9"/>
      <c r="G6" s="9"/>
      <c r="H6" s="9"/>
      <c r="I6" s="9"/>
      <c r="J6" s="7"/>
    </row>
    <row r="7" spans="1:12" ht="15.75" customHeight="1" x14ac:dyDescent="0.25">
      <c r="A7" s="105"/>
      <c r="B7" s="108" t="s">
        <v>61</v>
      </c>
      <c r="C7" s="102" t="s">
        <v>12</v>
      </c>
      <c r="D7" s="102"/>
      <c r="E7" s="103" t="s">
        <v>13</v>
      </c>
      <c r="F7" s="103"/>
      <c r="G7" s="103"/>
      <c r="H7" s="103"/>
      <c r="I7" s="103"/>
      <c r="J7" s="103"/>
    </row>
    <row r="8" spans="1:12" ht="29.25" customHeight="1" x14ac:dyDescent="0.25">
      <c r="A8" s="106"/>
      <c r="B8" s="109"/>
      <c r="C8" s="102"/>
      <c r="D8" s="102"/>
      <c r="E8" s="102" t="s">
        <v>14</v>
      </c>
      <c r="F8" s="102"/>
      <c r="G8" s="102" t="s">
        <v>15</v>
      </c>
      <c r="H8" s="104"/>
      <c r="I8" s="102" t="s">
        <v>16</v>
      </c>
      <c r="J8" s="104"/>
    </row>
    <row r="9" spans="1:12" ht="48.2" customHeight="1" x14ac:dyDescent="0.25">
      <c r="A9" s="107"/>
      <c r="B9" s="110"/>
      <c r="C9" s="11" t="s">
        <v>17</v>
      </c>
      <c r="D9" s="11" t="s">
        <v>18</v>
      </c>
      <c r="E9" s="11" t="s">
        <v>17</v>
      </c>
      <c r="F9" s="11" t="s">
        <v>18</v>
      </c>
      <c r="G9" s="11" t="s">
        <v>17</v>
      </c>
      <c r="H9" s="11" t="s">
        <v>18</v>
      </c>
      <c r="I9" s="11" t="s">
        <v>17</v>
      </c>
      <c r="J9" s="11" t="s">
        <v>18</v>
      </c>
    </row>
    <row r="10" spans="1:12" ht="15.75" x14ac:dyDescent="0.25">
      <c r="A10" s="2" t="s">
        <v>10</v>
      </c>
      <c r="B10" s="12">
        <v>0</v>
      </c>
      <c r="C10" s="78">
        <v>1</v>
      </c>
      <c r="D10" s="78">
        <v>160</v>
      </c>
      <c r="E10" s="78">
        <v>1</v>
      </c>
      <c r="F10" s="78">
        <v>160</v>
      </c>
      <c r="G10" s="12">
        <v>0</v>
      </c>
      <c r="H10" s="12">
        <v>0</v>
      </c>
      <c r="I10" s="12">
        <v>0</v>
      </c>
      <c r="J10" s="12">
        <v>0</v>
      </c>
    </row>
    <row r="11" spans="1:12" ht="15.75" x14ac:dyDescent="0.25">
      <c r="A11" s="2" t="s">
        <v>11</v>
      </c>
      <c r="B11" s="12">
        <v>3</v>
      </c>
      <c r="C11" s="78">
        <v>34</v>
      </c>
      <c r="D11" s="78">
        <v>2306</v>
      </c>
      <c r="E11" s="78">
        <v>34</v>
      </c>
      <c r="F11" s="78">
        <v>2306</v>
      </c>
      <c r="G11" s="12">
        <v>0</v>
      </c>
      <c r="H11" s="12">
        <v>0</v>
      </c>
      <c r="I11" s="12">
        <v>0</v>
      </c>
      <c r="J11" s="12">
        <v>0</v>
      </c>
    </row>
    <row r="12" spans="1:12" ht="15.75" x14ac:dyDescent="0.25">
      <c r="A12" s="2" t="s">
        <v>19</v>
      </c>
      <c r="B12" s="12">
        <v>1</v>
      </c>
      <c r="C12" s="78">
        <v>6</v>
      </c>
      <c r="D12" s="78">
        <v>151</v>
      </c>
      <c r="E12" s="78">
        <v>6</v>
      </c>
      <c r="F12" s="78">
        <v>151</v>
      </c>
      <c r="G12" s="12">
        <v>0</v>
      </c>
      <c r="H12" s="12">
        <v>0</v>
      </c>
      <c r="I12" s="12">
        <v>0</v>
      </c>
      <c r="J12" s="12">
        <v>0</v>
      </c>
    </row>
    <row r="13" spans="1:12" ht="15.75" x14ac:dyDescent="0.25">
      <c r="A13" s="2" t="s">
        <v>20</v>
      </c>
      <c r="B13" s="12">
        <v>1</v>
      </c>
      <c r="C13" s="78">
        <v>15</v>
      </c>
      <c r="D13" s="78">
        <v>97</v>
      </c>
      <c r="E13" s="78">
        <v>15</v>
      </c>
      <c r="F13" s="78">
        <v>97</v>
      </c>
      <c r="G13" s="12">
        <v>0</v>
      </c>
      <c r="H13" s="12">
        <v>0</v>
      </c>
      <c r="I13" s="12">
        <v>0</v>
      </c>
      <c r="J13" s="12">
        <v>0</v>
      </c>
    </row>
    <row r="14" spans="1:12" ht="15.75" x14ac:dyDescent="0.25">
      <c r="A14" s="2" t="s">
        <v>21</v>
      </c>
      <c r="B14" s="12">
        <v>1</v>
      </c>
      <c r="C14" s="78">
        <v>14</v>
      </c>
      <c r="D14" s="78">
        <v>1696</v>
      </c>
      <c r="E14" s="78">
        <v>5</v>
      </c>
      <c r="F14" s="78">
        <v>375</v>
      </c>
      <c r="G14" s="133">
        <v>3</v>
      </c>
      <c r="H14" s="133">
        <v>158</v>
      </c>
      <c r="I14" s="134">
        <v>6</v>
      </c>
      <c r="J14" s="134">
        <v>1163</v>
      </c>
    </row>
    <row r="15" spans="1:12" ht="15.75" x14ac:dyDescent="0.25">
      <c r="A15" s="2" t="s">
        <v>22</v>
      </c>
      <c r="B15" s="12">
        <v>1</v>
      </c>
      <c r="C15" s="78">
        <v>15</v>
      </c>
      <c r="D15" s="78">
        <v>77</v>
      </c>
      <c r="E15" s="78">
        <v>15</v>
      </c>
      <c r="F15" s="78">
        <v>77</v>
      </c>
      <c r="G15" s="12">
        <v>0</v>
      </c>
      <c r="H15" s="12">
        <v>0</v>
      </c>
      <c r="I15" s="12">
        <v>0</v>
      </c>
      <c r="J15" s="12">
        <v>0</v>
      </c>
    </row>
    <row r="16" spans="1:12" ht="15.75" x14ac:dyDescent="0.25">
      <c r="A16" s="25" t="s">
        <v>44</v>
      </c>
      <c r="B16" s="59">
        <f>SUM(B10:B15)</f>
        <v>7</v>
      </c>
      <c r="C16" s="43">
        <f t="shared" ref="C16:J16" si="0">SUM(C10:C15)</f>
        <v>85</v>
      </c>
      <c r="D16" s="43">
        <f t="shared" si="0"/>
        <v>4487</v>
      </c>
      <c r="E16" s="43">
        <f t="shared" si="0"/>
        <v>76</v>
      </c>
      <c r="F16" s="43">
        <f t="shared" si="0"/>
        <v>3166</v>
      </c>
      <c r="G16" s="43">
        <f t="shared" si="0"/>
        <v>3</v>
      </c>
      <c r="H16" s="43">
        <f t="shared" si="0"/>
        <v>158</v>
      </c>
      <c r="I16" s="44">
        <f t="shared" si="0"/>
        <v>6</v>
      </c>
      <c r="J16" s="44">
        <f t="shared" si="0"/>
        <v>1163</v>
      </c>
      <c r="K16" s="45"/>
      <c r="L16" s="45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93"/>
      <c r="B18" s="93"/>
      <c r="C18" s="94"/>
      <c r="D18" s="94"/>
      <c r="E18" s="94"/>
      <c r="F18" s="94"/>
      <c r="G18" s="94"/>
      <c r="H18" s="1"/>
    </row>
  </sheetData>
  <mergeCells count="10">
    <mergeCell ref="A4:J4"/>
    <mergeCell ref="A5:J5"/>
    <mergeCell ref="A18:G18"/>
    <mergeCell ref="C7:D8"/>
    <mergeCell ref="E7:J7"/>
    <mergeCell ref="E8:F8"/>
    <mergeCell ref="G8:H8"/>
    <mergeCell ref="I8:J8"/>
    <mergeCell ref="A7:A9"/>
    <mergeCell ref="B7:B9"/>
  </mergeCells>
  <phoneticPr fontId="8" type="noConversion"/>
  <pageMargins left="0.7" right="0.7" top="0.75" bottom="0.75" header="0.3" footer="0.3"/>
  <pageSetup paperSize="9" scale="94" orientation="landscape" r:id="rId1"/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9"/>
  <sheetViews>
    <sheetView topLeftCell="A4" zoomScaleNormal="100" workbookViewId="0">
      <selection activeCell="A4" sqref="A4:D4"/>
    </sheetView>
  </sheetViews>
  <sheetFormatPr defaultRowHeight="15" x14ac:dyDescent="0.25"/>
  <cols>
    <col min="1" max="1" width="33.85546875" customWidth="1"/>
    <col min="2" max="2" width="26" customWidth="1"/>
    <col min="3" max="3" width="27.42578125" customWidth="1"/>
    <col min="4" max="4" width="28.7109375" customWidth="1"/>
  </cols>
  <sheetData>
    <row r="2" spans="1:40" x14ac:dyDescent="0.25">
      <c r="D2" s="19" t="s">
        <v>28</v>
      </c>
    </row>
    <row r="4" spans="1:40" ht="47.25" customHeight="1" x14ac:dyDescent="0.25">
      <c r="A4" s="111" t="s">
        <v>75</v>
      </c>
      <c r="B4" s="111"/>
      <c r="C4" s="111"/>
      <c r="D4" s="111"/>
    </row>
    <row r="5" spans="1:40" ht="15.75" x14ac:dyDescent="0.25">
      <c r="A5" s="112"/>
      <c r="B5" s="112"/>
      <c r="C5" s="112"/>
      <c r="D5" s="112"/>
    </row>
    <row r="6" spans="1:40" ht="15.75" x14ac:dyDescent="0.25">
      <c r="A6" s="7"/>
      <c r="B6" s="7"/>
      <c r="C6" s="7"/>
      <c r="D6" s="7"/>
    </row>
    <row r="7" spans="1:40" ht="47.25" x14ac:dyDescent="0.25">
      <c r="A7" s="31" t="s">
        <v>23</v>
      </c>
      <c r="B7" s="31" t="s">
        <v>54</v>
      </c>
      <c r="C7" s="31" t="s">
        <v>55</v>
      </c>
      <c r="D7" s="31" t="s">
        <v>6</v>
      </c>
    </row>
    <row r="8" spans="1:40" ht="15.75" x14ac:dyDescent="0.25">
      <c r="A8" s="113" t="s">
        <v>68</v>
      </c>
      <c r="B8" s="114"/>
      <c r="C8" s="114"/>
      <c r="D8" s="115"/>
    </row>
    <row r="9" spans="1:40" ht="31.5" x14ac:dyDescent="0.25">
      <c r="A9" s="57" t="s">
        <v>98</v>
      </c>
      <c r="B9" s="58" t="s">
        <v>79</v>
      </c>
      <c r="C9" s="55">
        <v>3</v>
      </c>
      <c r="D9" s="56">
        <v>203.1</v>
      </c>
    </row>
    <row r="10" spans="1:40" ht="31.5" x14ac:dyDescent="0.25">
      <c r="A10" s="57" t="s">
        <v>97</v>
      </c>
      <c r="B10" s="58" t="s">
        <v>79</v>
      </c>
      <c r="C10" s="55">
        <v>3</v>
      </c>
      <c r="D10" s="56">
        <v>221.5</v>
      </c>
    </row>
    <row r="11" spans="1:40" ht="31.5" x14ac:dyDescent="0.25">
      <c r="A11" s="57" t="s">
        <v>105</v>
      </c>
      <c r="B11" s="58" t="s">
        <v>79</v>
      </c>
      <c r="C11" s="55">
        <v>1</v>
      </c>
      <c r="D11" s="56">
        <v>80</v>
      </c>
    </row>
    <row r="12" spans="1:40" ht="26.25" customHeight="1" x14ac:dyDescent="0.25">
      <c r="A12" s="57" t="s">
        <v>101</v>
      </c>
      <c r="B12" s="58" t="s">
        <v>78</v>
      </c>
      <c r="C12" s="55">
        <v>2</v>
      </c>
      <c r="D12" s="56">
        <v>245</v>
      </c>
    </row>
    <row r="13" spans="1:40" ht="27.75" customHeight="1" x14ac:dyDescent="0.25">
      <c r="A13" s="57" t="s">
        <v>96</v>
      </c>
      <c r="B13" s="58" t="s">
        <v>88</v>
      </c>
      <c r="C13" s="55">
        <v>3</v>
      </c>
      <c r="D13" s="56">
        <v>125</v>
      </c>
    </row>
    <row r="14" spans="1:40" ht="31.5" x14ac:dyDescent="0.25">
      <c r="A14" s="57" t="s">
        <v>104</v>
      </c>
      <c r="B14" s="58" t="s">
        <v>89</v>
      </c>
      <c r="C14" s="55">
        <v>1</v>
      </c>
      <c r="D14" s="56">
        <v>24</v>
      </c>
      <c r="F14" s="54"/>
    </row>
    <row r="15" spans="1:40" ht="31.5" x14ac:dyDescent="0.25">
      <c r="A15" s="57" t="s">
        <v>113</v>
      </c>
      <c r="B15" s="58" t="s">
        <v>89</v>
      </c>
      <c r="C15" s="55">
        <v>1</v>
      </c>
      <c r="D15" s="56">
        <v>50</v>
      </c>
      <c r="E15" s="62"/>
    </row>
    <row r="16" spans="1:40" s="61" customFormat="1" ht="33.75" customHeight="1" x14ac:dyDescent="0.25">
      <c r="A16" s="57" t="s">
        <v>111</v>
      </c>
      <c r="B16" s="58" t="s">
        <v>89</v>
      </c>
      <c r="C16" s="55">
        <v>1</v>
      </c>
      <c r="D16" s="56">
        <v>55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" ht="31.5" x14ac:dyDescent="0.25">
      <c r="A17" s="57" t="s">
        <v>107</v>
      </c>
      <c r="B17" s="58" t="s">
        <v>80</v>
      </c>
      <c r="C17" s="55">
        <v>1</v>
      </c>
      <c r="D17" s="56">
        <v>40</v>
      </c>
    </row>
    <row r="18" spans="1:4" ht="31.5" x14ac:dyDescent="0.25">
      <c r="A18" s="57" t="s">
        <v>102</v>
      </c>
      <c r="B18" s="58" t="s">
        <v>81</v>
      </c>
      <c r="C18" s="68">
        <v>1</v>
      </c>
      <c r="D18" s="69">
        <v>5</v>
      </c>
    </row>
    <row r="19" spans="1:4" ht="37.5" customHeight="1" x14ac:dyDescent="0.25">
      <c r="A19" s="57" t="s">
        <v>100</v>
      </c>
      <c r="B19" s="58" t="s">
        <v>84</v>
      </c>
      <c r="C19" s="68">
        <v>8</v>
      </c>
      <c r="D19" s="56">
        <v>3674.1</v>
      </c>
    </row>
    <row r="20" spans="1:4" ht="30" customHeight="1" x14ac:dyDescent="0.25">
      <c r="A20" s="57" t="s">
        <v>92</v>
      </c>
      <c r="B20" s="58" t="s">
        <v>82</v>
      </c>
      <c r="C20" s="55">
        <v>1</v>
      </c>
      <c r="D20" s="56">
        <v>1200</v>
      </c>
    </row>
    <row r="21" spans="1:4" ht="29.25" customHeight="1" x14ac:dyDescent="0.25">
      <c r="A21" s="57" t="s">
        <v>93</v>
      </c>
      <c r="B21" s="58" t="s">
        <v>83</v>
      </c>
      <c r="C21" s="55">
        <v>2</v>
      </c>
      <c r="D21" s="56">
        <v>1500</v>
      </c>
    </row>
    <row r="22" spans="1:4" ht="37.5" customHeight="1" x14ac:dyDescent="0.25">
      <c r="A22" s="57" t="s">
        <v>95</v>
      </c>
      <c r="B22" s="55" t="s">
        <v>87</v>
      </c>
      <c r="C22" s="70">
        <v>3</v>
      </c>
      <c r="D22" s="69">
        <v>548</v>
      </c>
    </row>
    <row r="23" spans="1:4" ht="27.75" customHeight="1" x14ac:dyDescent="0.25">
      <c r="A23" s="57" t="s">
        <v>99</v>
      </c>
      <c r="B23" s="58" t="s">
        <v>114</v>
      </c>
      <c r="C23" s="70">
        <v>7</v>
      </c>
      <c r="D23" s="69">
        <v>1900</v>
      </c>
    </row>
    <row r="24" spans="1:4" ht="31.5" x14ac:dyDescent="0.25">
      <c r="A24" s="65" t="s">
        <v>94</v>
      </c>
      <c r="B24" s="58" t="s">
        <v>85</v>
      </c>
      <c r="C24" s="71">
        <v>1</v>
      </c>
      <c r="D24" s="56">
        <v>40</v>
      </c>
    </row>
    <row r="25" spans="1:4" ht="31.5" x14ac:dyDescent="0.25">
      <c r="A25" s="65" t="s">
        <v>108</v>
      </c>
      <c r="B25" s="58" t="s">
        <v>86</v>
      </c>
      <c r="C25" s="55">
        <v>1</v>
      </c>
      <c r="D25" s="56">
        <v>100</v>
      </c>
    </row>
    <row r="26" spans="1:4" ht="31.5" x14ac:dyDescent="0.25">
      <c r="A26" s="65" t="s">
        <v>103</v>
      </c>
      <c r="B26" s="58" t="s">
        <v>86</v>
      </c>
      <c r="C26" s="68">
        <v>1</v>
      </c>
      <c r="D26" s="69">
        <v>200</v>
      </c>
    </row>
    <row r="27" spans="1:4" ht="28.5" customHeight="1" x14ac:dyDescent="0.25">
      <c r="A27" s="65" t="s">
        <v>110</v>
      </c>
      <c r="B27" s="55" t="s">
        <v>109</v>
      </c>
      <c r="C27" s="70">
        <v>1</v>
      </c>
      <c r="D27" s="69">
        <v>600</v>
      </c>
    </row>
    <row r="28" spans="1:4" ht="15.75" x14ac:dyDescent="0.25">
      <c r="A28" s="116" t="s">
        <v>69</v>
      </c>
      <c r="B28" s="117"/>
      <c r="C28" s="117"/>
      <c r="D28" s="118"/>
    </row>
    <row r="29" spans="1:4" ht="31.5" x14ac:dyDescent="0.25">
      <c r="A29" s="57" t="s">
        <v>112</v>
      </c>
      <c r="B29" s="63" t="s">
        <v>77</v>
      </c>
      <c r="C29" s="64">
        <v>4</v>
      </c>
      <c r="D29" s="64">
        <v>300</v>
      </c>
    </row>
  </sheetData>
  <mergeCells count="4">
    <mergeCell ref="A4:D4"/>
    <mergeCell ref="A5:D5"/>
    <mergeCell ref="A8:D8"/>
    <mergeCell ref="A28:D28"/>
  </mergeCells>
  <phoneticPr fontId="8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2"/>
  <sheetViews>
    <sheetView topLeftCell="A4" zoomScaleNormal="100" workbookViewId="0">
      <selection activeCell="K11" sqref="K11"/>
    </sheetView>
  </sheetViews>
  <sheetFormatPr defaultRowHeight="15" x14ac:dyDescent="0.25"/>
  <cols>
    <col min="1" max="1" width="7" customWidth="1"/>
    <col min="2" max="2" width="21.28515625" customWidth="1"/>
    <col min="3" max="4" width="15.42578125" customWidth="1"/>
    <col min="5" max="5" width="14.5703125" customWidth="1"/>
    <col min="6" max="6" width="17.5703125" customWidth="1"/>
    <col min="7" max="7" width="19.28515625" customWidth="1"/>
    <col min="8" max="8" width="26.140625" customWidth="1"/>
  </cols>
  <sheetData>
    <row r="2" spans="1:8" x14ac:dyDescent="0.25">
      <c r="H2" s="20" t="s">
        <v>25</v>
      </c>
    </row>
    <row r="3" spans="1:8" ht="15.75" x14ac:dyDescent="0.25">
      <c r="B3" s="112" t="s">
        <v>42</v>
      </c>
      <c r="C3" s="112"/>
      <c r="D3" s="112"/>
      <c r="E3" s="112"/>
      <c r="F3" s="112"/>
      <c r="G3" s="112"/>
      <c r="H3" s="112"/>
    </row>
    <row r="4" spans="1:8" ht="15.75" x14ac:dyDescent="0.25">
      <c r="B4" s="122" t="s">
        <v>74</v>
      </c>
      <c r="C4" s="122"/>
      <c r="D4" s="122"/>
      <c r="E4" s="122"/>
      <c r="F4" s="122"/>
      <c r="G4" s="122"/>
      <c r="H4" s="123"/>
    </row>
    <row r="6" spans="1:8" ht="32.25" customHeight="1" x14ac:dyDescent="0.25">
      <c r="A6" s="100" t="s">
        <v>29</v>
      </c>
      <c r="B6" s="127" t="s">
        <v>32</v>
      </c>
      <c r="C6" s="128"/>
      <c r="D6" s="128"/>
      <c r="E6" s="129"/>
      <c r="F6" s="130"/>
      <c r="G6" s="125" t="s">
        <v>39</v>
      </c>
      <c r="H6" s="126"/>
    </row>
    <row r="7" spans="1:8" ht="15.75" x14ac:dyDescent="0.25">
      <c r="A7" s="124"/>
      <c r="B7" s="100" t="s">
        <v>33</v>
      </c>
      <c r="C7" s="100" t="s">
        <v>34</v>
      </c>
      <c r="D7" s="100" t="s">
        <v>35</v>
      </c>
      <c r="E7" s="127" t="s">
        <v>36</v>
      </c>
      <c r="F7" s="131"/>
      <c r="G7" s="100" t="s">
        <v>40</v>
      </c>
      <c r="H7" s="125" t="s">
        <v>41</v>
      </c>
    </row>
    <row r="8" spans="1:8" ht="66.2" customHeight="1" x14ac:dyDescent="0.25">
      <c r="A8" s="101"/>
      <c r="B8" s="101"/>
      <c r="C8" s="101"/>
      <c r="D8" s="101"/>
      <c r="E8" s="16" t="s">
        <v>37</v>
      </c>
      <c r="F8" s="16" t="s">
        <v>38</v>
      </c>
      <c r="G8" s="101"/>
      <c r="H8" s="125"/>
    </row>
    <row r="9" spans="1:8" ht="15.75" x14ac:dyDescent="0.25">
      <c r="A9" s="17">
        <v>1</v>
      </c>
      <c r="B9" s="18">
        <v>3</v>
      </c>
      <c r="C9" s="18"/>
      <c r="D9" s="18"/>
      <c r="E9" s="18">
        <v>4</v>
      </c>
      <c r="F9" s="18">
        <v>5</v>
      </c>
      <c r="G9" s="18">
        <v>6</v>
      </c>
      <c r="H9" s="15">
        <v>7</v>
      </c>
    </row>
    <row r="10" spans="1:8" ht="126" x14ac:dyDescent="0.25">
      <c r="A10" s="50">
        <v>1</v>
      </c>
      <c r="B10" s="46" t="s">
        <v>116</v>
      </c>
      <c r="C10" s="85">
        <v>1200</v>
      </c>
      <c r="D10" s="47" t="s">
        <v>90</v>
      </c>
      <c r="E10" s="84">
        <v>40</v>
      </c>
      <c r="F10" s="84">
        <v>10</v>
      </c>
      <c r="G10" s="48" t="s">
        <v>106</v>
      </c>
      <c r="H10" s="49" t="s">
        <v>91</v>
      </c>
    </row>
    <row r="11" spans="1:8" ht="126" x14ac:dyDescent="0.25">
      <c r="A11" s="50">
        <v>2</v>
      </c>
      <c r="B11" s="46" t="s">
        <v>115</v>
      </c>
      <c r="C11" s="85">
        <v>400</v>
      </c>
      <c r="D11" s="86" t="s">
        <v>90</v>
      </c>
      <c r="E11" s="84">
        <v>12</v>
      </c>
      <c r="F11" s="84">
        <v>0</v>
      </c>
      <c r="G11" s="87" t="s">
        <v>117</v>
      </c>
      <c r="H11" s="88" t="s">
        <v>118</v>
      </c>
    </row>
    <row r="12" spans="1:8" ht="15.6" customHeight="1" x14ac:dyDescent="0.25">
      <c r="A12" s="14" t="s">
        <v>65</v>
      </c>
      <c r="B12" s="119" t="s">
        <v>44</v>
      </c>
      <c r="C12" s="120"/>
      <c r="D12" s="121"/>
      <c r="E12" s="3"/>
      <c r="F12" s="3"/>
      <c r="G12" s="42" t="s">
        <v>65</v>
      </c>
      <c r="H12" s="42" t="s">
        <v>65</v>
      </c>
    </row>
  </sheetData>
  <mergeCells count="12">
    <mergeCell ref="B12:D12"/>
    <mergeCell ref="B3:H3"/>
    <mergeCell ref="B4:H4"/>
    <mergeCell ref="A6:A8"/>
    <mergeCell ref="G6:H6"/>
    <mergeCell ref="G7:G8"/>
    <mergeCell ref="B6:F6"/>
    <mergeCell ref="E7:F7"/>
    <mergeCell ref="B7:B8"/>
    <mergeCell ref="C7:C8"/>
    <mergeCell ref="D7:D8"/>
    <mergeCell ref="H7:H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zoomScaleNormal="100" workbookViewId="0">
      <selection activeCell="C8" sqref="C7:C8"/>
    </sheetView>
  </sheetViews>
  <sheetFormatPr defaultRowHeight="15" x14ac:dyDescent="0.25"/>
  <cols>
    <col min="2" max="2" width="36.85546875" customWidth="1"/>
    <col min="3" max="3" width="53.28515625" customWidth="1"/>
  </cols>
  <sheetData>
    <row r="2" spans="2:3" ht="64.5" customHeight="1" x14ac:dyDescent="0.25">
      <c r="B2" s="132" t="s">
        <v>76</v>
      </c>
      <c r="C2" s="132"/>
    </row>
    <row r="3" spans="2:3" ht="56.25" x14ac:dyDescent="0.25">
      <c r="B3" s="39" t="s">
        <v>70</v>
      </c>
      <c r="C3" s="38" t="s">
        <v>71</v>
      </c>
    </row>
    <row r="4" spans="2:3" ht="18.75" x14ac:dyDescent="0.3">
      <c r="B4" s="51">
        <v>0</v>
      </c>
      <c r="C4" s="52">
        <v>0</v>
      </c>
    </row>
    <row r="5" spans="2:3" ht="18.75" x14ac:dyDescent="0.3">
      <c r="B5" s="35"/>
      <c r="C5" s="37"/>
    </row>
    <row r="6" spans="2:3" ht="18.75" x14ac:dyDescent="0.3">
      <c r="B6" s="35"/>
      <c r="C6" s="36"/>
    </row>
    <row r="7" spans="2:3" ht="18.75" x14ac:dyDescent="0.3">
      <c r="B7" s="35"/>
      <c r="C7" s="36"/>
    </row>
    <row r="8" spans="2:3" ht="18.75" x14ac:dyDescent="0.3">
      <c r="B8" s="35"/>
      <c r="C8" s="36"/>
    </row>
    <row r="9" spans="2:3" ht="18.75" x14ac:dyDescent="0.3">
      <c r="B9" s="35"/>
      <c r="C9" s="36"/>
    </row>
    <row r="10" spans="2:3" ht="18.75" x14ac:dyDescent="0.3">
      <c r="B10" s="35"/>
      <c r="C10" s="36"/>
    </row>
    <row r="11" spans="2:3" ht="18.75" x14ac:dyDescent="0.3">
      <c r="B11" s="35"/>
      <c r="C11" s="36"/>
    </row>
    <row r="12" spans="2:3" ht="18.75" x14ac:dyDescent="0.3">
      <c r="B12" s="35"/>
      <c r="C12" s="36"/>
    </row>
    <row r="13" spans="2:3" ht="18.75" x14ac:dyDescent="0.3">
      <c r="B13" s="35"/>
      <c r="C13" s="36"/>
    </row>
    <row r="14" spans="2:3" ht="18.75" x14ac:dyDescent="0.3">
      <c r="B14" s="35"/>
      <c r="C14" s="36"/>
    </row>
    <row r="15" spans="2:3" ht="18.75" x14ac:dyDescent="0.3">
      <c r="B15" s="35"/>
      <c r="C15" s="36"/>
    </row>
    <row r="16" spans="2:3" ht="18.75" x14ac:dyDescent="0.3">
      <c r="B16" s="35"/>
      <c r="C16" s="36"/>
    </row>
    <row r="17" spans="2:3" ht="18.75" x14ac:dyDescent="0.3">
      <c r="B17" s="35"/>
      <c r="C17" s="36"/>
    </row>
  </sheetData>
  <mergeCells count="1">
    <mergeCell ref="B2:C2"/>
  </mergeCells>
  <pageMargins left="0.7" right="0.7" top="0.75" bottom="0.75" header="0.3" footer="0.3"/>
  <pageSetup paperSize="9" scale="8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торговля</vt:lpstr>
      <vt:lpstr>общепит</vt:lpstr>
      <vt:lpstr>Торг. Сети </vt:lpstr>
      <vt:lpstr>система ярмарочных площадок</vt:lpstr>
      <vt:lpstr>количество РР</vt:lpstr>
      <vt:lpstr>торговля!Область_печати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UljanovaTI</dc:creator>
  <cp:lastModifiedBy>Ксения Пешкина</cp:lastModifiedBy>
  <cp:lastPrinted>2024-03-04T03:20:02Z</cp:lastPrinted>
  <dcterms:created xsi:type="dcterms:W3CDTF">2012-01-23T04:37:21Z</dcterms:created>
  <dcterms:modified xsi:type="dcterms:W3CDTF">2024-03-04T03:20:26Z</dcterms:modified>
</cp:coreProperties>
</file>